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Bildung-Beruf\Prüfung allgemein\Prüfungsrechner\"/>
    </mc:Choice>
  </mc:AlternateContent>
  <xr:revisionPtr revIDLastSave="0" documentId="8_{60C93089-C675-4D98-9B60-1D6987B0C8E9}" xr6:coauthVersionLast="47" xr6:coauthVersionMax="47" xr10:uidLastSave="{00000000-0000-0000-0000-000000000000}"/>
  <bookViews>
    <workbookView xWindow="-120" yWindow="-120" windowWidth="23160" windowHeight="10830" tabRatio="500" xr2:uid="{00000000-000D-0000-FFFF-FFFF00000000}"/>
  </bookViews>
  <sheets>
    <sheet name="50" sheetId="2" r:id="rId1"/>
    <sheet name="Table" sheetId="3" state="hidden" r:id="rId2"/>
  </sheets>
  <definedNames>
    <definedName name="ExterneDaten_1">#REF!</definedName>
    <definedName name="Tabelle">'50'!$C$19:$H$19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O16" i="2" l="1"/>
  <c r="M16" i="2"/>
  <c r="K16" i="2"/>
  <c r="J16" i="2"/>
  <c r="H16" i="2"/>
  <c r="G16" i="2"/>
  <c r="F16" i="2"/>
  <c r="E16" i="2"/>
  <c r="D16" i="2"/>
  <c r="C16" i="2"/>
  <c r="B16" i="2"/>
  <c r="N15" i="2"/>
  <c r="E11" i="2"/>
  <c r="E10" i="2"/>
  <c r="E9" i="2"/>
  <c r="E8" i="2"/>
  <c r="J4" i="2"/>
  <c r="N3" i="2"/>
  <c r="J3" i="2"/>
  <c r="G3" i="2"/>
  <c r="G4" i="2" l="1"/>
  <c r="H3" i="2"/>
  <c r="I3" i="2" s="1"/>
  <c r="N8" i="2"/>
  <c r="H8" i="2"/>
  <c r="I8" i="2" s="1"/>
  <c r="G8" i="2"/>
  <c r="N9" i="2"/>
  <c r="H9" i="2"/>
  <c r="I9" i="2" s="1"/>
  <c r="G9" i="2"/>
  <c r="N10" i="2"/>
  <c r="H10" i="2"/>
  <c r="I10" i="2" s="1"/>
  <c r="G10" i="2"/>
  <c r="N11" i="2"/>
  <c r="H11" i="2"/>
  <c r="I11" i="2" s="1"/>
  <c r="G11" i="2"/>
  <c r="J11" i="2" l="1"/>
  <c r="J10" i="2"/>
  <c r="J9" i="2"/>
  <c r="G13" i="2"/>
  <c r="H13" i="2" s="1"/>
  <c r="J8" i="2"/>
  <c r="C15" i="2"/>
  <c r="N16" i="2" s="1"/>
  <c r="G15" i="2"/>
  <c r="H15" i="2" s="1"/>
  <c r="I15" i="2" s="1"/>
  <c r="H4" i="2"/>
  <c r="I4" i="2" s="1"/>
  <c r="I13" i="2" l="1"/>
  <c r="A25" i="2" s="1"/>
  <c r="A28" i="2"/>
  <c r="A26" i="2"/>
  <c r="A27" i="2"/>
  <c r="A24" i="2"/>
  <c r="A23" i="2"/>
  <c r="A29" i="2" s="1"/>
  <c r="J15" i="2" s="1"/>
  <c r="I16" i="2" l="1"/>
  <c r="L15" i="2"/>
</calcChain>
</file>

<file path=xl/sharedStrings.xml><?xml version="1.0" encoding="utf-8"?>
<sst xmlns="http://schemas.openxmlformats.org/spreadsheetml/2006/main" count="104" uniqueCount="58">
  <si>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</si>
  <si>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</si>
  <si>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</si>
  <si>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</si>
  <si>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</si>
  <si>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</si>
  <si>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</si>
  <si>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</si>
  <si>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</si>
  <si>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</si>
  <si>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</si>
  <si>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</si>
  <si>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</si>
  <si>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</si>
  <si>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</si>
  <si>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</si>
  <si>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</si>
  <si>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</si>
  <si>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</si>
  <si>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</si>
  <si>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</si>
  <si>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</si>
  <si>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</si>
  <si>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</si>
  <si>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</si>
  <si>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</si>
  <si>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</si>
  <si>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Wiso</t>
  </si>
  <si>
    <t>Gesamtergebnis</t>
  </si>
  <si>
    <t>keine Sechser in Teil 2</t>
  </si>
  <si>
    <t>mind. Drei vierer im Teil 2</t>
  </si>
  <si>
    <t>Teil 2 Gesamt mind. 50 Pkt.</t>
  </si>
  <si>
    <t>Gesamtergebnis mind. 50 Pkt.</t>
  </si>
  <si>
    <t>im Fach 8535 mind. 50 Pkt.</t>
  </si>
  <si>
    <t>Prüfungsteil B</t>
  </si>
  <si>
    <t>Ganzh. Aufgabe1</t>
  </si>
  <si>
    <t>Ganzh. Aufgabe2</t>
  </si>
  <si>
    <t>Erg.Prüf.teil B</t>
  </si>
  <si>
    <t>Prüfungsteil A</t>
  </si>
  <si>
    <t>Betr. Projektar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</si>
  <si>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</si>
  <si>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</si>
  <si>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</si>
  <si>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</si>
  <si>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</si>
  <si>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</si>
  <si>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</si>
  <si>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</si>
  <si>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Teil 1 der Abschlussprüfung</t>
  </si>
  <si>
    <t>Allgemeine Versicherungswirtschaft</t>
  </si>
  <si>
    <t>Ergebnis Abschlussprüfung Teil 1</t>
  </si>
  <si>
    <t>Teil 2 der Abschlussprüfung</t>
  </si>
  <si>
    <t>Kundenbedarfsanalyse</t>
  </si>
  <si>
    <t>Wirtschafts- und Sozialkunde</t>
  </si>
  <si>
    <t>Kommunikation und Handeln im Kundenkontakt</t>
  </si>
  <si>
    <t>Projektbezogene Prozesse in der</t>
  </si>
  <si>
    <t>Versicherungswirtschaft Wahlqualifikation:</t>
  </si>
  <si>
    <t>Ergebnis Teil 2 der Abschlussprüfung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</si>
</sst>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7];[Red]\-#,##0.00\ [$€-407]"/>
    <numFmt numFmtId="165" formatCode="0.0"/>
  </numFmts>
  <fonts count="16" x14ac:knownFonts="1">
    <font>
      <sz val="10"/>
      <name val="Arial"/>
    </font>
    <font>
      <b/>
      <i/>
      <u/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3" tint="0.749992370372631"/>
        <bgColor rgb="FFFFFFFF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0" fillId="0" borderId="0" applyBorder="0" applyAlignment="0" applyProtection="0"/>
    <xf numFmtId="0" fontId="10" fillId="0" borderId="0" applyBorder="0" applyAlignment="0" applyProtection="0"/>
    <xf numFmtId="164" fontId="1" fillId="0" borderId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4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4" fillId="0" borderId="0" xfId="0" applyNumberFormat="1" applyFont="1"/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2" fontId="5" fillId="0" borderId="0" xfId="0" applyNumberFormat="1" applyFont="1" applyProtection="1">
      <protection hidden="1"/>
    </xf>
    <xf numFmtId="2" fontId="6" fillId="0" borderId="0" xfId="0" applyNumberFormat="1" applyFont="1" applyProtection="1">
      <protection hidden="1"/>
    </xf>
    <xf numFmtId="0" fontId="5" fillId="0" borderId="0" xfId="0" applyFont="1"/>
    <xf numFmtId="1" fontId="6" fillId="2" borderId="0" xfId="0" applyNumberFormat="1" applyFont="1" applyFill="1" applyAlignment="1" applyProtection="1">
      <alignment horizontal="center"/>
      <protection locked="0"/>
    </xf>
    <xf numFmtId="1" fontId="6" fillId="2" borderId="0" xfId="0" applyNumberFormat="1" applyFont="1" applyFill="1" applyAlignment="1" applyProtection="1">
      <alignment horizontal="right" wrapText="1"/>
      <protection locked="0"/>
    </xf>
    <xf numFmtId="1" fontId="6" fillId="0" borderId="0" xfId="0" applyNumberFormat="1" applyFont="1"/>
    <xf numFmtId="1" fontId="7" fillId="0" borderId="0" xfId="0" applyNumberFormat="1" applyFont="1" applyAlignment="1">
      <alignment horizontal="right"/>
    </xf>
    <xf numFmtId="2" fontId="7" fillId="0" borderId="0" xfId="0" applyNumberFormat="1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9" fillId="0" borderId="0" xfId="0" applyFont="1"/>
    <xf numFmtId="165" fontId="7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center"/>
      <protection hidden="1"/>
    </xf>
    <xf numFmtId="0" fontId="7" fillId="0" borderId="0" xfId="0" applyFont="1"/>
    <xf numFmtId="1" fontId="7" fillId="3" borderId="0" xfId="0" applyNumberFormat="1" applyFont="1" applyFill="1" applyAlignment="1">
      <alignment horizontal="right"/>
    </xf>
    <xf numFmtId="2" fontId="7" fillId="3" borderId="0" xfId="0" applyNumberFormat="1" applyFont="1" applyFill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1" fontId="11" fillId="0" borderId="0" xfId="0" applyNumberFormat="1" applyFont="1" applyProtection="1">
      <protection hidden="1"/>
    </xf>
    <xf numFmtId="1" fontId="12" fillId="0" borderId="0" xfId="0" applyNumberFormat="1" applyFont="1" applyProtection="1">
      <protection hidden="1"/>
    </xf>
    <xf numFmtId="2" fontId="11" fillId="0" borderId="0" xfId="0" applyNumberFormat="1" applyFont="1" applyAlignment="1" applyProtection="1">
      <alignment horizontal="right"/>
      <protection hidden="1"/>
    </xf>
    <xf numFmtId="1" fontId="12" fillId="0" borderId="0" xfId="0" applyNumberFormat="1" applyFont="1" applyAlignment="1" applyProtection="1">
      <alignment horizontal="left"/>
      <protection hidden="1"/>
    </xf>
    <xf numFmtId="1" fontId="12" fillId="4" borderId="0" xfId="0" applyNumberFormat="1" applyFont="1" applyFill="1" applyProtection="1">
      <protection locked="0"/>
    </xf>
    <xf numFmtId="1" fontId="12" fillId="4" borderId="0" xfId="0" applyNumberFormat="1" applyFont="1" applyFill="1" applyAlignment="1" applyProtection="1">
      <alignment horizontal="right" wrapText="1"/>
      <protection locked="0"/>
    </xf>
    <xf numFmtId="1" fontId="14" fillId="0" borderId="0" xfId="0" applyNumberFormat="1" applyFont="1" applyProtection="1">
      <protection hidden="1"/>
    </xf>
    <xf numFmtId="1" fontId="15" fillId="0" borderId="0" xfId="0" applyNumberFormat="1" applyFont="1" applyProtection="1">
      <protection hidden="1"/>
    </xf>
    <xf numFmtId="2" fontId="15" fillId="0" borderId="0" xfId="0" applyNumberFormat="1" applyFont="1" applyProtection="1">
      <protection hidden="1"/>
    </xf>
    <xf numFmtId="1" fontId="14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2" fillId="0" borderId="0" xfId="0" applyFont="1"/>
    <xf numFmtId="1" fontId="15" fillId="0" borderId="0" xfId="0" applyNumberFormat="1" applyFont="1"/>
    <xf numFmtId="1" fontId="12" fillId="0" borderId="0" xfId="0" applyNumberFormat="1" applyFont="1"/>
    <xf numFmtId="1" fontId="11" fillId="0" borderId="0" xfId="0" applyNumberFormat="1" applyFont="1"/>
    <xf numFmtId="1" fontId="12" fillId="0" borderId="0" xfId="0" applyNumberFormat="1" applyFont="1" applyAlignment="1">
      <alignment horizontal="center"/>
    </xf>
    <xf numFmtId="0" fontId="15" fillId="0" borderId="0" xfId="0" applyFont="1"/>
    <xf numFmtId="0" fontId="12" fillId="0" borderId="0" xfId="0" applyFont="1" applyAlignment="1">
      <alignment horizontal="left" vertical="top"/>
    </xf>
    <xf numFmtId="1" fontId="15" fillId="0" borderId="0" xfId="0" applyNumberFormat="1" applyFont="1" applyAlignment="1">
      <alignment horizontal="center"/>
    </xf>
    <xf numFmtId="165" fontId="11" fillId="0" borderId="0" xfId="0" applyNumberFormat="1" applyFont="1"/>
    <xf numFmtId="1" fontId="14" fillId="0" borderId="0" xfId="0" applyNumberFormat="1" applyFont="1"/>
    <xf numFmtId="1" fontId="12" fillId="0" borderId="0" xfId="0" applyNumberFormat="1" applyFont="1" applyAlignment="1">
      <alignment horizontal="right" wrapText="1"/>
    </xf>
    <xf numFmtId="1" fontId="12" fillId="3" borderId="0" xfId="0" applyNumberFormat="1" applyFont="1" applyFill="1" applyAlignment="1">
      <alignment horizontal="center"/>
    </xf>
    <xf numFmtId="1" fontId="12" fillId="0" borderId="0" xfId="0" applyNumberFormat="1" applyFont="1" applyAlignment="1">
      <alignment horizontal="left"/>
    </xf>
    <xf numFmtId="1" fontId="11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</cellXfs>
  <cellStyles count="12">
    <cellStyle name="Ergebnis" xfId="2" xr:uid="{00000000-0005-0000-0000-000007000000}"/>
    <cellStyle name="Ergebnis 2" xfId="3" xr:uid="{00000000-0005-0000-0000-000008000000}"/>
    <cellStyle name="Standard" xfId="0" builtinId="0"/>
    <cellStyle name="Standard 2" xfId="4" xr:uid="{00000000-0005-0000-0000-000009000000}"/>
    <cellStyle name="Standard 2 2" xfId="5" xr:uid="{00000000-0005-0000-0000-00000A000000}"/>
    <cellStyle name="Standard 2 3" xfId="6" xr:uid="{00000000-0005-0000-0000-00000B000000}"/>
    <cellStyle name="Standard 2 4" xfId="7" xr:uid="{00000000-0005-0000-0000-00000C000000}"/>
    <cellStyle name="Standard 3" xfId="8" xr:uid="{00000000-0005-0000-0000-00000D000000}"/>
    <cellStyle name="Standard 4" xfId="9" xr:uid="{00000000-0005-0000-0000-00000E000000}"/>
    <cellStyle name="Standard 5" xfId="10" xr:uid="{00000000-0005-0000-0000-00000F000000}"/>
    <cellStyle name="Standard 6" xfId="11" xr:uid="{00000000-0005-0000-0000-000010000000}"/>
    <cellStyle name="Überschrift" xfId="1" xr:uid="{00000000-0005-0000-0000-000006000000}"/>
  </cellStyles>
  <dxfs count="3">
    <dxf>
      <font>
        <color rgb="FF00B05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0E6F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</xdr:colOff>
      <xdr:row>16</xdr:row>
      <xdr:rowOff>28575</xdr:rowOff>
    </xdr:from>
    <xdr:to>
      <xdr:col>12</xdr:col>
      <xdr:colOff>647699</xdr:colOff>
      <xdr:row>44</xdr:row>
      <xdr:rowOff>85725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62DA8EF-1935-31CF-F032-7D261B8F0E97}"/>
            </a:ext>
          </a:extLst>
        </xdr:cNvPr>
        <xdr:cNvSpPr txBox="1"/>
      </xdr:nvSpPr>
      <xdr:spPr>
        <a:xfrm>
          <a:off x="53339" y="3038475"/>
          <a:ext cx="9043035" cy="514350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5000"/>
              <a:lumOff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  <a:p>
          <a:pPr algn="ctr"/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Kaufmann/-frau  für Versicherungen und Finanzanlagen</a:t>
          </a:r>
        </a:p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Ausbildungsordnung vom 01.08.2022</a:t>
          </a: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nach § 16 – wie folgt bewertet worden sind:</a:t>
          </a:r>
        </a:p>
        <a:p>
          <a:pPr marL="228600" indent="-228600">
            <a:buFont typeface="+mj-lt"/>
            <a:buAutoNum type="arabicPeriod"/>
          </a:pPr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 Gesamtergebnis von Teil 1 und Teil 2 mit mindestens „ausreichend“,</a:t>
          </a:r>
        </a:p>
        <a:p>
          <a:pPr marL="228600" indent="-228600">
            <a:buFont typeface="+mj-lt"/>
            <a:buAutoNum type="arabicPeriod"/>
          </a:pPr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 Ergebnis von Teil 2 mit mindestens „ausreichend“,</a:t>
          </a:r>
        </a:p>
        <a:p>
          <a:pPr marL="228600" indent="-228600">
            <a:buFont typeface="+mj-lt"/>
            <a:buAutoNum type="arabicPeriod"/>
          </a:pPr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 Prüfungsbereich „Kundenbedarfsanalyse, Lösungsentwicklung und Versicherungsfallbearbeitung“ mit mindestens „ausreichend“,</a:t>
          </a:r>
        </a:p>
        <a:p>
          <a:pPr marL="228600" indent="-228600">
            <a:buFont typeface="+mj-lt"/>
            <a:buAutoNum type="arabicPeriod"/>
          </a:pPr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mindestens zwei weiteren Prüfungsbereichen von Teil 2 mit mindestens „ausreichend“ und</a:t>
          </a:r>
        </a:p>
        <a:p>
          <a:pPr marL="228600" indent="-228600">
            <a:buFont typeface="+mj-lt"/>
            <a:buAutoNum type="arabicPeriod"/>
          </a:pPr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keinem Prüfungsbereich von Teil 2 mit „ungenügend“.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Über das Bestehen ist ein Beschluss nach § 42 Absatz 1 Nummer 3 des Berufsbildungsgesetzes zu fassen.</a:t>
          </a:r>
        </a:p>
        <a:p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eine mündliche Ergänzungsprüfung beantragen.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 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„Kundenbedarfsanalyse, Lösungsentwicklung und Versicherungsfallbearbeitung“ oder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„Wirtschafts- und Sozialkunde“,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der benannte Prüfungsbereich schlechter als mit „ausreichend“ bewertet worden ist und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(3) Die mündliche Ergänzungsprüfung soll 15 Minuten dauern.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(4) Bei der Ermittlung des Ergebnisses für den Prüfungsbereich sind das bisherige Ergebnis und das Ergebnis der mündlichen Ergänzungsprüfung im Verhältnis 2 : 1 zu gewichten.</a:t>
          </a:r>
        </a:p>
        <a:p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</a:t>
          </a:r>
          <a:r>
            <a:rPr lang="de-DE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mündliche Ergänzungsprüfung</a:t>
          </a:r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>
            <a:buFontTx/>
            <a:buNone/>
          </a:pPr>
          <a:endParaRPr lang="de-D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228600" indent="-228600">
            <a:buFont typeface="+mj-lt"/>
            <a:buAutoNum type="arabicPeriod"/>
          </a:pPr>
          <a:endParaRPr lang="de-D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>
            <a:buFontTx/>
            <a:buNone/>
          </a:pPr>
          <a:endParaRPr lang="de-D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038"/>
  <sheetViews>
    <sheetView tabSelected="1" zoomScaleNormal="100" workbookViewId="0">
      <selection activeCell="C11" sqref="C11"/>
    </sheetView>
  </sheetViews>
  <sheetFormatPr baseColWidth="10" defaultColWidth="11.5703125" defaultRowHeight="14.25" x14ac:dyDescent="0.2"/>
  <cols>
    <col min="1" max="1" width="7.140625" style="39" customWidth="1"/>
    <col min="2" max="2" width="45.5703125" style="39" bestFit="1" customWidth="1"/>
    <col min="3" max="3" width="8.28515625" style="39" customWidth="1"/>
    <col min="4" max="4" width="7.140625" style="39" customWidth="1"/>
    <col min="5" max="5" width="10.7109375" style="39" customWidth="1"/>
    <col min="6" max="6" width="7.140625" style="39" customWidth="1"/>
    <col min="7" max="7" width="10.7109375" style="39" customWidth="1"/>
    <col min="8" max="9" width="7.140625" style="39" customWidth="1"/>
    <col min="10" max="11" width="3.5703125" style="39" customWidth="1"/>
    <col min="12" max="12" width="8.5703125" style="39" customWidth="1"/>
    <col min="13" max="13" width="11.5703125" style="39"/>
    <col min="14" max="14" width="11.5703125" style="44"/>
    <col min="15" max="16384" width="11.5703125" style="39"/>
  </cols>
  <sheetData>
    <row r="1" spans="1:64" ht="12.75" customHeight="1" x14ac:dyDescent="0.25">
      <c r="A1" s="37" t="s">
        <v>0</v>
      </c>
      <c r="B1" s="38" t="s">
        <v>1</v>
      </c>
      <c r="C1" s="38" t="s">
        <v>2</v>
      </c>
      <c r="D1" s="38"/>
      <c r="E1" s="38"/>
      <c r="F1" s="38" t="s">
        <v>5</v>
      </c>
      <c r="G1" s="38" t="s">
        <v>6</v>
      </c>
      <c r="H1" s="38" t="s">
        <v>2</v>
      </c>
      <c r="I1" s="38" t="s">
        <v>7</v>
      </c>
      <c r="J1" s="54" t="s">
        <v>8</v>
      </c>
      <c r="K1" s="54"/>
      <c r="L1" s="34" t="s">
        <v>9</v>
      </c>
      <c r="M1" s="35" t="s">
        <v>10</v>
      </c>
      <c r="N1" s="36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</row>
    <row r="2" spans="1:64" ht="15" x14ac:dyDescent="0.25">
      <c r="A2" s="40">
        <v>6605</v>
      </c>
      <c r="B2" s="41" t="s">
        <v>48</v>
      </c>
      <c r="C2" s="42"/>
      <c r="D2" s="42"/>
      <c r="E2" s="41"/>
      <c r="F2" s="38"/>
      <c r="G2" s="41"/>
      <c r="H2" s="41"/>
      <c r="I2" s="43"/>
      <c r="J2" s="37"/>
      <c r="K2" s="35"/>
      <c r="L2" s="34"/>
      <c r="M2" s="44"/>
      <c r="N2" s="36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</row>
    <row r="3" spans="1:64" ht="15" x14ac:dyDescent="0.25">
      <c r="A3" s="40">
        <v>8534</v>
      </c>
      <c r="B3" s="45" t="s">
        <v>49</v>
      </c>
      <c r="C3" s="32"/>
      <c r="D3" s="42"/>
      <c r="E3" s="41"/>
      <c r="F3" s="43">
        <v>20</v>
      </c>
      <c r="G3" s="41" t="str">
        <f>IF(ISNUMBER(C3),ROUND(C3*F3,$A$17),"")</f>
        <v/>
      </c>
      <c r="H3" s="41" t="str">
        <f>IF(ISNUMBER(G3),ROUND((G3/F3),$A$17),"")</f>
        <v/>
      </c>
      <c r="I3" s="43" t="str">
        <f>IF(ISNUMBER(H3),VLOOKUP(ROUND(H3,$A$17),$A$33:$B$38,2,TRUE()),"")</f>
        <v/>
      </c>
      <c r="J3" s="44" t="str">
        <f>IF(ISNUMBER(#REF!),#REF!,(IF(ISNUMBER(#REF!),IF(#REF!&gt;49,1,2),"")))</f>
        <v/>
      </c>
      <c r="K3" s="35"/>
      <c r="L3" s="34">
        <v>20</v>
      </c>
      <c r="M3" s="44"/>
      <c r="N3" s="36" t="str">
        <f>IF(ISNUMBER(C3),ROUND(C3*L3,$A$19),"")</f>
        <v/>
      </c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</row>
    <row r="4" spans="1:64" ht="15" x14ac:dyDescent="0.25">
      <c r="A4" s="40">
        <v>6713</v>
      </c>
      <c r="B4" s="41" t="s">
        <v>50</v>
      </c>
      <c r="C4" s="42"/>
      <c r="D4" s="42"/>
      <c r="E4" s="41"/>
      <c r="G4" s="39" t="str">
        <f>IF(ISNUMBER(G3),ROUND(G3,$A$17),"")</f>
        <v/>
      </c>
      <c r="H4" s="41" t="str">
        <f>IF(ISNUMBER(G4),ROUND((G4/F3),$A$17),"")</f>
        <v/>
      </c>
      <c r="I4" s="43" t="str">
        <f>IF(ISNUMBER(H4),VLOOKUP(ROUND(H4,$A$17),$A$33:$B$38,2,TRUE()),"")</f>
        <v/>
      </c>
      <c r="J4" s="44" t="str">
        <f>IF(ISNUMBER(#REF!),#REF!,(IF(ISNUMBER(#REF!),IF(#REF!&gt;49,1,2),"")))</f>
        <v/>
      </c>
      <c r="K4" s="46"/>
      <c r="L4" s="44"/>
      <c r="M4" s="44"/>
      <c r="N4" s="53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</row>
    <row r="5" spans="1:64" ht="15" x14ac:dyDescent="0.25">
      <c r="A5" s="40"/>
      <c r="B5" s="41"/>
      <c r="C5" s="42"/>
      <c r="D5" s="42"/>
      <c r="E5" s="41"/>
      <c r="H5" s="41"/>
      <c r="I5" s="43"/>
      <c r="J5" s="44"/>
      <c r="K5" s="44"/>
      <c r="L5" s="44"/>
      <c r="M5" s="44"/>
      <c r="N5" s="53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</row>
    <row r="6" spans="1:64" ht="15" x14ac:dyDescent="0.25">
      <c r="A6" s="37" t="s">
        <v>0</v>
      </c>
      <c r="B6" s="38" t="s">
        <v>1</v>
      </c>
      <c r="C6" s="38" t="s">
        <v>2</v>
      </c>
      <c r="D6" s="38" t="s">
        <v>3</v>
      </c>
      <c r="E6" s="38" t="s">
        <v>4</v>
      </c>
      <c r="F6" s="38" t="s">
        <v>5</v>
      </c>
      <c r="G6" s="38" t="s">
        <v>6</v>
      </c>
      <c r="H6" s="38" t="s">
        <v>2</v>
      </c>
      <c r="I6" s="38" t="s">
        <v>7</v>
      </c>
      <c r="J6" s="54" t="s">
        <v>8</v>
      </c>
      <c r="K6" s="54"/>
      <c r="L6" s="44"/>
      <c r="M6" s="44"/>
      <c r="N6" s="53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</row>
    <row r="7" spans="1:64" ht="15" x14ac:dyDescent="0.25">
      <c r="A7" s="40">
        <v>6607</v>
      </c>
      <c r="B7" s="41" t="s">
        <v>51</v>
      </c>
      <c r="C7" s="42"/>
      <c r="D7" s="42"/>
      <c r="E7" s="42"/>
      <c r="F7" s="47"/>
      <c r="G7" s="42"/>
      <c r="H7" s="42"/>
      <c r="I7" s="38"/>
      <c r="J7" s="46"/>
      <c r="K7" s="48"/>
      <c r="L7" s="34"/>
      <c r="M7" s="35"/>
      <c r="N7" s="36"/>
      <c r="O7" s="29"/>
      <c r="P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</row>
    <row r="8" spans="1:64" ht="15" x14ac:dyDescent="0.25">
      <c r="A8" s="40">
        <v>8535</v>
      </c>
      <c r="B8" s="45" t="s">
        <v>52</v>
      </c>
      <c r="C8" s="33"/>
      <c r="D8" s="33"/>
      <c r="E8" s="41" t="str">
        <f>IF(AND(ISNUMBER(C8),ISNUMBER(D8)),ROUND(((ROUND(C8,$A$17)*2+ROUND(D8,$A$17))/3),$A$17),(IF(ISNUMBER(C8),ROUND(C8,$A$17),"")))</f>
        <v/>
      </c>
      <c r="F8" s="43">
        <v>30</v>
      </c>
      <c r="G8" s="41" t="str">
        <f>IF(ISNUMBER(E8),ROUND(E8*F8,$A$17),"")</f>
        <v/>
      </c>
      <c r="H8" s="41" t="str">
        <f>IF(ISNUMBER(E8),ROUND(E8,$A$17),"")</f>
        <v/>
      </c>
      <c r="I8" s="43" t="str">
        <f>IF(ISNUMBER(H8),VLOOKUP(ROUND(H8,$A$17),$A$33:$B$38,2,TRUE()),"")</f>
        <v/>
      </c>
      <c r="J8" s="46" t="str">
        <f>IF(ISNUMBER(K8),K8,(IF(ISNUMBER(H8),IF(H8&gt;49.4,1,2),"")))</f>
        <v/>
      </c>
      <c r="K8" s="46"/>
      <c r="L8" s="34">
        <v>30</v>
      </c>
      <c r="M8" s="35"/>
      <c r="N8" s="36" t="str">
        <f>IF(ISNUMBER(E8),ROUND(E8*F8,$A$19),"")</f>
        <v/>
      </c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</row>
    <row r="9" spans="1:64" ht="15" x14ac:dyDescent="0.25">
      <c r="A9" s="40">
        <v>5071</v>
      </c>
      <c r="B9" s="41" t="s">
        <v>53</v>
      </c>
      <c r="C9" s="33"/>
      <c r="D9" s="33"/>
      <c r="E9" s="41" t="str">
        <f>IF(AND(ISNUMBER(C9),ISNUMBER(D9)),ROUND(((ROUND(C9,$A$17)*2+ROUND(D9,$A$17))/3),$A$17),(IF(ISNUMBER(C9),ROUND(C9,$A$17),"")))</f>
        <v/>
      </c>
      <c r="F9" s="43">
        <v>10</v>
      </c>
      <c r="G9" s="41" t="str">
        <f>IF(ISNUMBER(E9),ROUND(E9*F9,$A$17),"")</f>
        <v/>
      </c>
      <c r="H9" s="41" t="str">
        <f>IF(ISNUMBER(E9),ROUND(E9,$A$17),"")</f>
        <v/>
      </c>
      <c r="I9" s="43" t="str">
        <f t="shared" ref="I9:I11" si="0">IF(ISNUMBER(H9),VLOOKUP(ROUND(H9,$A$17),$A$33:$B$38,2,TRUE()),"")</f>
        <v/>
      </c>
      <c r="J9" s="46" t="str">
        <f>IF(ISNUMBER(K9),K9,(IF(ISNUMBER(H9),IF(H9&gt;49.4,1,2),"")))</f>
        <v/>
      </c>
      <c r="K9" s="46"/>
      <c r="L9" s="34">
        <v>10</v>
      </c>
      <c r="M9" s="35"/>
      <c r="N9" s="36" t="str">
        <f>IF(ISNUMBER(E9),ROUND(E9*F9,$A$19),"")</f>
        <v/>
      </c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</row>
    <row r="10" spans="1:64" ht="15" x14ac:dyDescent="0.25">
      <c r="A10" s="40">
        <v>8536</v>
      </c>
      <c r="B10" s="39" t="s">
        <v>54</v>
      </c>
      <c r="C10" s="33"/>
      <c r="D10" s="49"/>
      <c r="E10" s="41" t="str">
        <f>IF(AND(ISNUMBER(C10),ISNUMBER(D10)),ROUND(((ROUND(C10,$A$17)*2+ROUND(D10,$A$17))/3),$A$17),(IF(ISNUMBER(C10),ROUND(C10,$A$17),"")))</f>
        <v/>
      </c>
      <c r="F10" s="43">
        <v>20</v>
      </c>
      <c r="G10" s="41" t="str">
        <f>IF(ISNUMBER(E10),ROUND(E10*F10,$A$17),"")</f>
        <v/>
      </c>
      <c r="H10" s="41" t="str">
        <f>IF(ISNUMBER(E10),ROUND(E10,$A$17),"")</f>
        <v/>
      </c>
      <c r="I10" s="43" t="str">
        <f t="shared" si="0"/>
        <v/>
      </c>
      <c r="J10" s="46" t="str">
        <f>IF(ISNUMBER(K10),K10,(IF(ISNUMBER(H10),IF(H10&gt;49.4,1,2),"")))</f>
        <v/>
      </c>
      <c r="K10" s="46"/>
      <c r="L10" s="34">
        <v>20</v>
      </c>
      <c r="M10" s="35"/>
      <c r="N10" s="36" t="str">
        <f>IF(ISNUMBER(E10),ROUND(E10*F10,$A$19),"")</f>
        <v/>
      </c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</row>
    <row r="11" spans="1:64" ht="15" x14ac:dyDescent="0.25">
      <c r="A11" s="40">
        <v>8537</v>
      </c>
      <c r="B11" s="45" t="s">
        <v>55</v>
      </c>
      <c r="C11" s="33"/>
      <c r="D11" s="42"/>
      <c r="E11" s="41" t="str">
        <f>IF(ISNUMBER(C11),ROUND(C11,$A$17),"")</f>
        <v/>
      </c>
      <c r="F11" s="43">
        <v>20</v>
      </c>
      <c r="G11" s="41" t="str">
        <f>IF(ISNUMBER(E11),ROUND(E11*F11,$A$17),"")</f>
        <v/>
      </c>
      <c r="H11" s="41" t="str">
        <f>IF(ISNUMBER(E11),ROUND(E11,$A$17),"")</f>
        <v/>
      </c>
      <c r="I11" s="43" t="str">
        <f t="shared" si="0"/>
        <v/>
      </c>
      <c r="J11" s="46" t="str">
        <f>IF(ISNUMBER(K11),K11,(IF(ISNUMBER(H11),IF(H11&gt;49.4,1,2),"")))</f>
        <v/>
      </c>
      <c r="K11" s="46"/>
      <c r="L11" s="34">
        <v>20</v>
      </c>
      <c r="M11" s="35"/>
      <c r="N11" s="36" t="str">
        <f>IF(ISNUMBER(E11),ROUND(E11*F11,$A$19),"")</f>
        <v/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</row>
    <row r="12" spans="1:64" ht="15" x14ac:dyDescent="0.25">
      <c r="A12" s="40">
        <v>6175</v>
      </c>
      <c r="B12" s="45" t="s">
        <v>56</v>
      </c>
      <c r="C12" s="49"/>
      <c r="D12" s="42"/>
      <c r="E12" s="41"/>
      <c r="F12" s="43"/>
      <c r="G12" s="41"/>
      <c r="H12" s="41"/>
      <c r="I12" s="43"/>
      <c r="J12" s="43"/>
      <c r="K12" s="50"/>
      <c r="L12" s="28"/>
      <c r="M12" s="29"/>
      <c r="N12" s="36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</row>
    <row r="13" spans="1:64" ht="15" x14ac:dyDescent="0.25">
      <c r="A13" s="40">
        <v>6715</v>
      </c>
      <c r="B13" s="51" t="s">
        <v>57</v>
      </c>
      <c r="C13" s="42"/>
      <c r="D13" s="42"/>
      <c r="E13" s="41"/>
      <c r="F13" s="43"/>
      <c r="G13" s="42" t="str">
        <f>IF(AND(ISNUMBER(G8),ISNUMBER(G9),ISNUMBER(G10),ISNUMBER(G11)),ROUND(G8+G9+G10+G11,$A$17),"")</f>
        <v/>
      </c>
      <c r="H13" s="52" t="str">
        <f>IF(ISNUMBER(G13),ROUND((G13/80),$A$17),"")</f>
        <v/>
      </c>
      <c r="I13" s="43" t="str">
        <f>IF(ISNUMBER(H13),VLOOKUP(ROUND(H13,$A$17),$A$33:$B$38,2,TRUE()),"")</f>
        <v/>
      </c>
      <c r="J13" s="43"/>
      <c r="K13" s="43"/>
      <c r="L13" s="28"/>
      <c r="M13" s="29"/>
      <c r="N13" s="36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</row>
    <row r="14" spans="1:64" ht="15" x14ac:dyDescent="0.25">
      <c r="A14" s="40"/>
      <c r="B14" s="51"/>
      <c r="C14" s="42"/>
      <c r="D14" s="42"/>
      <c r="E14" s="41"/>
      <c r="F14" s="43"/>
      <c r="G14" s="42"/>
      <c r="H14" s="52"/>
      <c r="I14" s="38"/>
      <c r="J14" s="43"/>
      <c r="K14" s="43"/>
      <c r="L14" s="28"/>
      <c r="M14" s="29"/>
      <c r="N14" s="36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</row>
    <row r="15" spans="1:64" ht="15" x14ac:dyDescent="0.25">
      <c r="A15" s="48">
        <v>6129</v>
      </c>
      <c r="B15" s="42" t="s">
        <v>28</v>
      </c>
      <c r="C15" s="30" t="str">
        <f>IF(AND(ISNUMBER(N3),ISNUMBER(N8),ISNUMBER(N9),ISNUMBER(N10),ISNUMBER(N11)),ROUND((N3+N8+N9+N10+N11)/100,$A$19),"")</f>
        <v/>
      </c>
      <c r="D15" s="42"/>
      <c r="E15" s="42"/>
      <c r="F15" s="42"/>
      <c r="G15" s="52" t="str">
        <f>IF(AND(ISNUMBER(G4),ISNUMBER(G8),ISNUMBER(G9),ISNUMBER(G10),ISNUMBER(G11)),ROUND(G4+G8+G9+G10+G11,$A$17),"")</f>
        <v/>
      </c>
      <c r="H15" s="52" t="str">
        <f>IF(ISNUMBER(G15),ROUND((G15/100),$A$17),"")</f>
        <v/>
      </c>
      <c r="I15" s="43" t="str">
        <f>IF(ISNUMBER(H15),VLOOKUP(ROUND(H15,$A$17),$A$33:$B$38,2,TRUE()),"")</f>
        <v/>
      </c>
      <c r="J15" s="55" t="str">
        <f>IF(ISNUMBER(I15),IF(A29,IF(I15&lt;5,6,7),7),"")</f>
        <v/>
      </c>
      <c r="K15" s="55"/>
      <c r="L15" s="29" t="str">
        <f>IF(J15=6,"bestanden",IF(J15=7,"nicht bestanden",""))</f>
        <v/>
      </c>
      <c r="M15" s="29"/>
      <c r="N15" s="36" t="str">
        <f>IF(ISNUMBER(E34),ROUND(E34*F34,$A$19),"")</f>
        <v/>
      </c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</row>
    <row r="16" spans="1:64" x14ac:dyDescent="0.2">
      <c r="A16" s="35" t="s">
        <v>10</v>
      </c>
      <c r="B16" s="35">
        <f>A12</f>
        <v>6175</v>
      </c>
      <c r="C16" s="35" t="e">
        <f>C3,C8,C9,C10,C11,D8,D9</f>
        <v>#VALUE!</v>
      </c>
      <c r="D16" s="35" t="e">
        <f>C8,C9</f>
        <v>#VALUE!</v>
      </c>
      <c r="E16" s="35" t="e">
        <f>H3,H8,H9,H10,H11,H15</f>
        <v>#VALUE!</v>
      </c>
      <c r="F16" s="35" t="e">
        <f>I3,I8,I9,I10,I11,I15</f>
        <v>#VALUE!</v>
      </c>
      <c r="G16" s="35" t="e">
        <f>J3,J4,J8,J9,J10,J11</f>
        <v>#VALUE!</v>
      </c>
      <c r="H16" s="35" t="e">
        <f>K4,K8,K9,K10,K11</f>
        <v>#VALUE!</v>
      </c>
      <c r="I16" s="35" t="str">
        <f>J15</f>
        <v/>
      </c>
      <c r="J16" s="35" t="e">
        <f>A15,A2,A3,A7,A8,A10,A11,A12,A9</f>
        <v>#VALUE!</v>
      </c>
      <c r="K16" s="35" t="e">
        <f>C8,C9</f>
        <v>#VALUE!</v>
      </c>
      <c r="L16" s="29"/>
      <c r="M16" s="35" t="str">
        <f>B6</f>
        <v>Fach</v>
      </c>
      <c r="N16" s="36" t="str">
        <f>C15</f>
        <v/>
      </c>
      <c r="O16" s="35" t="e">
        <f>L3,L8,L9,L10,L11</f>
        <v>#VALUE!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</row>
    <row r="17" spans="1:64" x14ac:dyDescent="0.2">
      <c r="A17" s="29">
        <v>0</v>
      </c>
      <c r="B17" s="31" t="s">
        <v>11</v>
      </c>
      <c r="C17" s="29" t="s">
        <v>12</v>
      </c>
      <c r="D17" s="29" t="s">
        <v>13</v>
      </c>
      <c r="E17" s="29" t="s">
        <v>2</v>
      </c>
      <c r="F17" s="29" t="s">
        <v>14</v>
      </c>
      <c r="G17" s="29" t="s">
        <v>15</v>
      </c>
      <c r="H17" s="29" t="s">
        <v>16</v>
      </c>
      <c r="I17" s="29" t="s">
        <v>17</v>
      </c>
      <c r="J17" s="29" t="s">
        <v>18</v>
      </c>
      <c r="K17" s="29" t="s">
        <v>19</v>
      </c>
      <c r="L17" s="29" t="s">
        <v>20</v>
      </c>
      <c r="M17" s="35" t="s">
        <v>21</v>
      </c>
      <c r="N17" s="36" t="s">
        <v>22</v>
      </c>
      <c r="O17" s="35" t="s">
        <v>9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</row>
    <row r="18" spans="1:64" x14ac:dyDescent="0.2">
      <c r="A18" s="29">
        <v>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6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</row>
    <row r="19" spans="1:64" x14ac:dyDescent="0.2">
      <c r="A19" s="29">
        <v>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6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</row>
    <row r="20" spans="1:64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36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</row>
    <row r="21" spans="1:64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6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</row>
    <row r="22" spans="1:64" ht="15" x14ac:dyDescent="0.25">
      <c r="A22" s="29"/>
      <c r="B22" s="28" t="s">
        <v>23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6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</row>
    <row r="23" spans="1:64" x14ac:dyDescent="0.2">
      <c r="A23" s="29" t="b">
        <f>COUNTIF(I8:I11,"=6")&lt;=0</f>
        <v>1</v>
      </c>
      <c r="B23" s="29" t="s">
        <v>29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6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</row>
    <row r="24" spans="1:64" x14ac:dyDescent="0.2">
      <c r="A24" s="29" t="b">
        <f>COUNTIF(I8:I11,"&lt;=4")&gt;=3</f>
        <v>0</v>
      </c>
      <c r="B24" s="29" t="s">
        <v>30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6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</row>
    <row r="25" spans="1:64" x14ac:dyDescent="0.2">
      <c r="A25" s="29" t="b">
        <f>IF(I13&lt;5,TRUE(),FALSE())</f>
        <v>0</v>
      </c>
      <c r="B25" s="29" t="s">
        <v>31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6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</row>
    <row r="26" spans="1:64" x14ac:dyDescent="0.2">
      <c r="A26" s="29" t="b">
        <f>IF(I15&lt;5,TRUE(),FALSE())</f>
        <v>0</v>
      </c>
      <c r="B26" s="29" t="s">
        <v>32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6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</row>
    <row r="27" spans="1:64" x14ac:dyDescent="0.2">
      <c r="A27" s="29" t="b">
        <f>IF(I8&lt;5,TRUE(),FALSE())</f>
        <v>0</v>
      </c>
      <c r="B27" s="29" t="s">
        <v>33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6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</row>
    <row r="28" spans="1:64" x14ac:dyDescent="0.2">
      <c r="A28" s="29" t="b">
        <f>ISNUMBER(I15)</f>
        <v>0</v>
      </c>
      <c r="B28" s="29" t="s">
        <v>24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6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</row>
    <row r="29" spans="1:64" x14ac:dyDescent="0.2">
      <c r="A29" s="29" t="b">
        <f>AND(A23:A28)</f>
        <v>0</v>
      </c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6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</row>
    <row r="30" spans="1:64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6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</row>
    <row r="31" spans="1:64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6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</row>
    <row r="32" spans="1:64" ht="15" x14ac:dyDescent="0.25">
      <c r="A32" s="29"/>
      <c r="B32" s="28" t="s">
        <v>26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6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</row>
    <row r="33" spans="1:64" x14ac:dyDescent="0.2">
      <c r="A33" s="29">
        <v>0</v>
      </c>
      <c r="B33" s="29">
        <v>6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6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64" x14ac:dyDescent="0.2">
      <c r="A34" s="29">
        <v>30</v>
      </c>
      <c r="B34" s="29">
        <v>5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6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</row>
    <row r="35" spans="1:64" x14ac:dyDescent="0.2">
      <c r="A35" s="29">
        <v>50</v>
      </c>
      <c r="B35" s="29">
        <v>4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6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</row>
    <row r="36" spans="1:64" x14ac:dyDescent="0.2">
      <c r="A36" s="29">
        <v>67</v>
      </c>
      <c r="B36" s="29">
        <v>3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6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</row>
    <row r="37" spans="1:64" x14ac:dyDescent="0.2">
      <c r="A37" s="29">
        <v>81</v>
      </c>
      <c r="B37" s="29">
        <v>2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6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</row>
    <row r="38" spans="1:64" x14ac:dyDescent="0.2">
      <c r="A38" s="29">
        <v>92</v>
      </c>
      <c r="B38" s="29">
        <v>1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6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</row>
    <row r="39" spans="1:64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6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</row>
    <row r="40" spans="1:64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6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</row>
    <row r="41" spans="1:64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6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</row>
    <row r="42" spans="1:64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6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</row>
    <row r="43" spans="1:64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36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</row>
    <row r="44" spans="1:64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36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</row>
    <row r="45" spans="1:64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6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</row>
    <row r="46" spans="1:64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36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</row>
    <row r="47" spans="1:64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36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</row>
    <row r="48" spans="1:64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36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</row>
    <row r="49" spans="1:64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6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64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6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</row>
    <row r="51" spans="1:64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36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</row>
    <row r="52" spans="1:64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36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</row>
    <row r="53" spans="1:64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6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64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36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64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36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64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36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64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36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</row>
    <row r="58" spans="1:64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36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64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6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</row>
    <row r="60" spans="1:64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36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64" x14ac:dyDescent="0.2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36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64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36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64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36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64" x14ac:dyDescent="0.2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36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</row>
    <row r="65" spans="1:64" x14ac:dyDescent="0.2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36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</row>
    <row r="66" spans="1:64" x14ac:dyDescent="0.2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36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</row>
    <row r="67" spans="1:64" x14ac:dyDescent="0.2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36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</row>
    <row r="68" spans="1:64" x14ac:dyDescent="0.2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36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</row>
    <row r="69" spans="1:64" x14ac:dyDescent="0.2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36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</row>
    <row r="70" spans="1:64" x14ac:dyDescent="0.2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36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64" x14ac:dyDescent="0.2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36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</row>
    <row r="72" spans="1:64" x14ac:dyDescent="0.2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36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64" x14ac:dyDescent="0.2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36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</row>
    <row r="74" spans="1:64" x14ac:dyDescent="0.2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36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64" x14ac:dyDescent="0.2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36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</row>
    <row r="76" spans="1:64" x14ac:dyDescent="0.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36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64" x14ac:dyDescent="0.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36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</row>
    <row r="78" spans="1:64" x14ac:dyDescent="0.2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36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</row>
    <row r="79" spans="1:64" x14ac:dyDescent="0.2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36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64" x14ac:dyDescent="0.2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36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64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36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64" x14ac:dyDescent="0.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36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64" x14ac:dyDescent="0.2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36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</row>
    <row r="84" spans="1:64" x14ac:dyDescent="0.2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36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64" x14ac:dyDescent="0.2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36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</row>
    <row r="86" spans="1:64" x14ac:dyDescent="0.2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36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64" x14ac:dyDescent="0.2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36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</row>
    <row r="88" spans="1:64" x14ac:dyDescent="0.2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36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</row>
    <row r="89" spans="1:64" x14ac:dyDescent="0.2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36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64" x14ac:dyDescent="0.2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36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</row>
    <row r="91" spans="1:64" x14ac:dyDescent="0.2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36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64" x14ac:dyDescent="0.2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36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</row>
    <row r="93" spans="1:64" x14ac:dyDescent="0.2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36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</row>
    <row r="94" spans="1:64" x14ac:dyDescent="0.2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36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</row>
    <row r="95" spans="1:64" x14ac:dyDescent="0.2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36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</row>
    <row r="96" spans="1:64" x14ac:dyDescent="0.2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36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</row>
    <row r="97" spans="1:64" x14ac:dyDescent="0.2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36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</row>
    <row r="98" spans="1:64" x14ac:dyDescent="0.2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36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</row>
    <row r="99" spans="1:64" x14ac:dyDescent="0.2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36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64" x14ac:dyDescent="0.2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36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64" x14ac:dyDescent="0.2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36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64" x14ac:dyDescent="0.2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6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64" x14ac:dyDescent="0.2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36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</row>
    <row r="104" spans="1:64" x14ac:dyDescent="0.2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36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</row>
    <row r="105" spans="1:64" x14ac:dyDescent="0.2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36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</row>
    <row r="106" spans="1:64" x14ac:dyDescent="0.2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36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64" x14ac:dyDescent="0.2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36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64" x14ac:dyDescent="0.2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36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64" x14ac:dyDescent="0.2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36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</row>
    <row r="110" spans="1:64" x14ac:dyDescent="0.2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36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</row>
    <row r="111" spans="1:64" x14ac:dyDescent="0.2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36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</row>
    <row r="112" spans="1:64" x14ac:dyDescent="0.2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36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</row>
    <row r="113" spans="1:64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6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</row>
    <row r="114" spans="1:64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6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64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6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</row>
    <row r="116" spans="1:64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6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64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6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</row>
    <row r="118" spans="1:64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6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</row>
    <row r="119" spans="1:64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6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</row>
    <row r="120" spans="1:64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6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</row>
    <row r="121" spans="1:64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6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</row>
    <row r="122" spans="1:64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6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</row>
    <row r="123" spans="1:64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36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</row>
    <row r="124" spans="1:64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6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</row>
    <row r="125" spans="1:64" x14ac:dyDescent="0.2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36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</row>
    <row r="126" spans="1:64" x14ac:dyDescent="0.2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36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</row>
    <row r="127" spans="1:64" x14ac:dyDescent="0.2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36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</row>
    <row r="128" spans="1:64" x14ac:dyDescent="0.2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36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64" x14ac:dyDescent="0.2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36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</row>
    <row r="130" spans="1:64" x14ac:dyDescent="0.2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36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64" x14ac:dyDescent="0.2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36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</row>
    <row r="132" spans="1:64" x14ac:dyDescent="0.2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36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</row>
    <row r="133" spans="1:64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36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</row>
    <row r="134" spans="1:64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36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</row>
    <row r="135" spans="1:64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36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</row>
    <row r="136" spans="1:64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36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</row>
    <row r="137" spans="1:64" x14ac:dyDescent="0.2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36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</row>
    <row r="138" spans="1:64" x14ac:dyDescent="0.2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36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64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36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</row>
    <row r="140" spans="1:64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36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64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36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</row>
    <row r="142" spans="1:64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36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</row>
    <row r="143" spans="1:64" x14ac:dyDescent="0.2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36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</row>
    <row r="144" spans="1:64" x14ac:dyDescent="0.2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36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</row>
    <row r="145" spans="1:64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36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</row>
    <row r="146" spans="1:64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36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</row>
    <row r="147" spans="1:64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36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</row>
    <row r="148" spans="1:64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36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64" x14ac:dyDescent="0.2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36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</row>
    <row r="150" spans="1:64" x14ac:dyDescent="0.2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36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64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36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</row>
    <row r="152" spans="1:64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36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</row>
    <row r="153" spans="1:64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36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</row>
    <row r="154" spans="1:64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36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</row>
    <row r="155" spans="1:64" x14ac:dyDescent="0.2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36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</row>
    <row r="156" spans="1:64" x14ac:dyDescent="0.2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36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</row>
    <row r="157" spans="1:64" x14ac:dyDescent="0.2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36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</row>
    <row r="158" spans="1:64" x14ac:dyDescent="0.2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36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64" x14ac:dyDescent="0.2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36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</row>
    <row r="160" spans="1:64" x14ac:dyDescent="0.2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36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</row>
    <row r="161" spans="1:64" x14ac:dyDescent="0.2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36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</row>
    <row r="162" spans="1:64" x14ac:dyDescent="0.2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36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</row>
    <row r="163" spans="1:64" x14ac:dyDescent="0.2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36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</row>
    <row r="164" spans="1:64" x14ac:dyDescent="0.2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36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</row>
    <row r="165" spans="1:64" x14ac:dyDescent="0.2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36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</row>
    <row r="166" spans="1:64" x14ac:dyDescent="0.2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36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</row>
    <row r="167" spans="1:64" x14ac:dyDescent="0.2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36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</row>
    <row r="168" spans="1:64" x14ac:dyDescent="0.2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36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64" x14ac:dyDescent="0.2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36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</row>
    <row r="170" spans="1:64" x14ac:dyDescent="0.2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36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64" x14ac:dyDescent="0.2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36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</row>
    <row r="172" spans="1:64" x14ac:dyDescent="0.2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36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</row>
    <row r="173" spans="1:64" x14ac:dyDescent="0.2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36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</row>
    <row r="174" spans="1:64" x14ac:dyDescent="0.2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36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</row>
    <row r="175" spans="1:64" x14ac:dyDescent="0.2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36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</row>
    <row r="176" spans="1:64" x14ac:dyDescent="0.2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36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</row>
    <row r="177" spans="1:64" x14ac:dyDescent="0.2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36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64" x14ac:dyDescent="0.2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36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</row>
    <row r="179" spans="1:64" x14ac:dyDescent="0.2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36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</row>
    <row r="180" spans="1:64" x14ac:dyDescent="0.2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36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64" x14ac:dyDescent="0.2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36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</row>
    <row r="182" spans="1:64" x14ac:dyDescent="0.2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36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64" x14ac:dyDescent="0.2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36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</row>
    <row r="184" spans="1:64" x14ac:dyDescent="0.2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36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64" x14ac:dyDescent="0.2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36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</row>
    <row r="186" spans="1:64" x14ac:dyDescent="0.2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36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</row>
    <row r="187" spans="1:64" x14ac:dyDescent="0.2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36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</row>
    <row r="188" spans="1:64" x14ac:dyDescent="0.2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36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</row>
    <row r="189" spans="1:64" x14ac:dyDescent="0.2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36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</row>
    <row r="190" spans="1:64" x14ac:dyDescent="0.2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36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64" x14ac:dyDescent="0.2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36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</row>
    <row r="192" spans="1:64" x14ac:dyDescent="0.2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36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</row>
    <row r="193" spans="1:64" x14ac:dyDescent="0.2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36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</row>
    <row r="194" spans="1:64" x14ac:dyDescent="0.2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36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</row>
    <row r="195" spans="1:64" x14ac:dyDescent="0.2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36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</row>
    <row r="196" spans="1:64" x14ac:dyDescent="0.2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36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</row>
    <row r="197" spans="1:64" x14ac:dyDescent="0.2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36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</row>
    <row r="198" spans="1:64" x14ac:dyDescent="0.2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36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</row>
    <row r="199" spans="1:64" x14ac:dyDescent="0.2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36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64" x14ac:dyDescent="0.2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36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</row>
    <row r="201" spans="1:64" x14ac:dyDescent="0.2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36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64" x14ac:dyDescent="0.2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36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</row>
    <row r="203" spans="1:64" x14ac:dyDescent="0.2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36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</row>
    <row r="204" spans="1:64" x14ac:dyDescent="0.2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36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64" x14ac:dyDescent="0.2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36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</row>
    <row r="206" spans="1:64" x14ac:dyDescent="0.2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36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</row>
    <row r="207" spans="1:64" x14ac:dyDescent="0.2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36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64" x14ac:dyDescent="0.2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36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64" x14ac:dyDescent="0.2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36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64" x14ac:dyDescent="0.2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36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64" x14ac:dyDescent="0.2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36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64" x14ac:dyDescent="0.2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36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x14ac:dyDescent="0.2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36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64" x14ac:dyDescent="0.2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36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64" x14ac:dyDescent="0.2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36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64" x14ac:dyDescent="0.2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36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</row>
    <row r="217" spans="1:64" x14ac:dyDescent="0.2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36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</row>
    <row r="218" spans="1:64" x14ac:dyDescent="0.2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36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</row>
    <row r="219" spans="1:64" x14ac:dyDescent="0.2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36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</row>
    <row r="220" spans="1:64" x14ac:dyDescent="0.2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36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</row>
    <row r="221" spans="1:64" x14ac:dyDescent="0.2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36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64" x14ac:dyDescent="0.2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36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</row>
    <row r="223" spans="1:64" x14ac:dyDescent="0.2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36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64" x14ac:dyDescent="0.2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36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</row>
    <row r="225" spans="1:64" x14ac:dyDescent="0.2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36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</row>
    <row r="226" spans="1:64" x14ac:dyDescent="0.2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36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</row>
    <row r="227" spans="1:64" x14ac:dyDescent="0.2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36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</row>
    <row r="228" spans="1:64" x14ac:dyDescent="0.2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36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</row>
    <row r="229" spans="1:64" x14ac:dyDescent="0.2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36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</row>
    <row r="230" spans="1:64" x14ac:dyDescent="0.2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36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</row>
    <row r="231" spans="1:64" x14ac:dyDescent="0.2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36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</row>
    <row r="232" spans="1:64" x14ac:dyDescent="0.2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36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</row>
    <row r="233" spans="1:64" x14ac:dyDescent="0.2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36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</row>
    <row r="234" spans="1:64" x14ac:dyDescent="0.2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36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</row>
    <row r="235" spans="1:64" x14ac:dyDescent="0.2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36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</row>
    <row r="236" spans="1:64" x14ac:dyDescent="0.2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36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</row>
    <row r="237" spans="1:64" x14ac:dyDescent="0.2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36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</row>
    <row r="238" spans="1:64" x14ac:dyDescent="0.2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36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</row>
    <row r="239" spans="1:64" x14ac:dyDescent="0.2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36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</row>
    <row r="240" spans="1:64" x14ac:dyDescent="0.2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36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</row>
    <row r="241" spans="1:64" x14ac:dyDescent="0.2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36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</row>
    <row r="242" spans="1:64" x14ac:dyDescent="0.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36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</row>
    <row r="243" spans="1:64" x14ac:dyDescent="0.2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36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</row>
    <row r="244" spans="1:64" x14ac:dyDescent="0.2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36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</row>
    <row r="245" spans="1:64" x14ac:dyDescent="0.2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36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</row>
    <row r="246" spans="1:64" x14ac:dyDescent="0.2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36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</row>
    <row r="247" spans="1:64" x14ac:dyDescent="0.2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36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</row>
    <row r="248" spans="1:64" x14ac:dyDescent="0.2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36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</row>
    <row r="249" spans="1:64" x14ac:dyDescent="0.2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36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</row>
    <row r="250" spans="1:64" x14ac:dyDescent="0.2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36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</row>
    <row r="251" spans="1:64" x14ac:dyDescent="0.2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36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</row>
    <row r="252" spans="1:64" x14ac:dyDescent="0.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36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</row>
    <row r="253" spans="1:64" x14ac:dyDescent="0.2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36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</row>
    <row r="254" spans="1:64" x14ac:dyDescent="0.2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36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</row>
    <row r="255" spans="1:64" x14ac:dyDescent="0.2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36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</row>
    <row r="256" spans="1:64" x14ac:dyDescent="0.2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36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</row>
    <row r="257" spans="1:64" x14ac:dyDescent="0.2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36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</row>
    <row r="258" spans="1:64" x14ac:dyDescent="0.2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36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</row>
    <row r="259" spans="1:64" x14ac:dyDescent="0.2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36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</row>
    <row r="260" spans="1:64" x14ac:dyDescent="0.2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36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</row>
    <row r="261" spans="1:64" x14ac:dyDescent="0.2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36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</row>
    <row r="262" spans="1:64" x14ac:dyDescent="0.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36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</row>
    <row r="263" spans="1:64" x14ac:dyDescent="0.2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36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</row>
    <row r="264" spans="1:64" x14ac:dyDescent="0.2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36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</row>
    <row r="265" spans="1:64" x14ac:dyDescent="0.2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36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</row>
    <row r="266" spans="1:64" x14ac:dyDescent="0.2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36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</row>
    <row r="267" spans="1:64" x14ac:dyDescent="0.2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36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</row>
    <row r="268" spans="1:64" x14ac:dyDescent="0.2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36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</row>
    <row r="269" spans="1:64" x14ac:dyDescent="0.2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36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</row>
    <row r="270" spans="1:64" x14ac:dyDescent="0.2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36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</row>
    <row r="271" spans="1:64" x14ac:dyDescent="0.2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36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</row>
    <row r="272" spans="1:64" x14ac:dyDescent="0.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36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</row>
    <row r="273" spans="1:64" x14ac:dyDescent="0.2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36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</row>
    <row r="274" spans="1:64" x14ac:dyDescent="0.2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36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</row>
    <row r="275" spans="1:64" x14ac:dyDescent="0.2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36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</row>
    <row r="276" spans="1:64" x14ac:dyDescent="0.2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36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</row>
    <row r="277" spans="1:64" x14ac:dyDescent="0.2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36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</row>
    <row r="278" spans="1:64" x14ac:dyDescent="0.2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36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</row>
    <row r="279" spans="1:64" x14ac:dyDescent="0.2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36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</row>
    <row r="280" spans="1:64" x14ac:dyDescent="0.2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36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</row>
    <row r="281" spans="1:64" x14ac:dyDescent="0.2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36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</row>
    <row r="282" spans="1:64" x14ac:dyDescent="0.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36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</row>
    <row r="283" spans="1:64" x14ac:dyDescent="0.2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36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</row>
    <row r="284" spans="1:64" x14ac:dyDescent="0.2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36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</row>
    <row r="285" spans="1:64" x14ac:dyDescent="0.2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36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</row>
    <row r="286" spans="1:64" x14ac:dyDescent="0.2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36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</row>
    <row r="287" spans="1:64" x14ac:dyDescent="0.2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36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</row>
    <row r="288" spans="1:64" x14ac:dyDescent="0.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36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</row>
    <row r="289" spans="1:64" x14ac:dyDescent="0.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36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</row>
    <row r="290" spans="1:64" x14ac:dyDescent="0.2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36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</row>
    <row r="291" spans="1:64" x14ac:dyDescent="0.2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36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</row>
    <row r="292" spans="1:64" x14ac:dyDescent="0.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36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</row>
    <row r="293" spans="1:64" x14ac:dyDescent="0.2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36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</row>
    <row r="294" spans="1:64" x14ac:dyDescent="0.2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36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</row>
    <row r="295" spans="1:64" x14ac:dyDescent="0.2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36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</row>
    <row r="296" spans="1:64" x14ac:dyDescent="0.2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36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</row>
    <row r="297" spans="1:64" x14ac:dyDescent="0.2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36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</row>
    <row r="298" spans="1:64" x14ac:dyDescent="0.2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36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</row>
    <row r="299" spans="1:64" x14ac:dyDescent="0.2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36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</row>
    <row r="300" spans="1:64" x14ac:dyDescent="0.2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36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</row>
    <row r="301" spans="1:64" x14ac:dyDescent="0.2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36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</row>
    <row r="302" spans="1:64" x14ac:dyDescent="0.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36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</row>
    <row r="303" spans="1:64" x14ac:dyDescent="0.2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36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</row>
    <row r="304" spans="1:64" x14ac:dyDescent="0.2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36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</row>
    <row r="305" spans="1:64" x14ac:dyDescent="0.2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36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</row>
    <row r="306" spans="1:64" x14ac:dyDescent="0.2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36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</row>
    <row r="307" spans="1:64" x14ac:dyDescent="0.2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36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</row>
    <row r="308" spans="1:64" x14ac:dyDescent="0.2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36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</row>
    <row r="309" spans="1:64" x14ac:dyDescent="0.2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36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</row>
    <row r="310" spans="1:64" x14ac:dyDescent="0.2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36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</row>
    <row r="311" spans="1:64" x14ac:dyDescent="0.2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36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</row>
    <row r="312" spans="1:64" x14ac:dyDescent="0.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36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</row>
    <row r="313" spans="1:64" x14ac:dyDescent="0.2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36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</row>
    <row r="314" spans="1:64" x14ac:dyDescent="0.2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36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</row>
    <row r="315" spans="1:64" x14ac:dyDescent="0.2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36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</row>
    <row r="316" spans="1:64" x14ac:dyDescent="0.2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36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</row>
    <row r="317" spans="1:64" x14ac:dyDescent="0.2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36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</row>
    <row r="318" spans="1:64" x14ac:dyDescent="0.2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36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</row>
    <row r="319" spans="1:64" x14ac:dyDescent="0.2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36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</row>
    <row r="320" spans="1:64" x14ac:dyDescent="0.2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36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</row>
    <row r="321" spans="1:64" x14ac:dyDescent="0.2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36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</row>
    <row r="322" spans="1:64" x14ac:dyDescent="0.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36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</row>
    <row r="323" spans="1:64" x14ac:dyDescent="0.2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36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</row>
    <row r="324" spans="1:64" x14ac:dyDescent="0.2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36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</row>
    <row r="325" spans="1:64" x14ac:dyDescent="0.2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36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</row>
    <row r="326" spans="1:64" x14ac:dyDescent="0.2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36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</row>
    <row r="327" spans="1:64" x14ac:dyDescent="0.2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36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</row>
    <row r="328" spans="1:64" x14ac:dyDescent="0.2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36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</row>
    <row r="329" spans="1:64" x14ac:dyDescent="0.2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36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</row>
    <row r="330" spans="1:64" x14ac:dyDescent="0.2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36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</row>
    <row r="331" spans="1:64" x14ac:dyDescent="0.2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36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</row>
    <row r="332" spans="1:64" x14ac:dyDescent="0.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36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</row>
    <row r="333" spans="1:64" x14ac:dyDescent="0.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36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</row>
    <row r="334" spans="1:64" x14ac:dyDescent="0.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36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</row>
    <row r="335" spans="1:64" x14ac:dyDescent="0.2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36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</row>
    <row r="336" spans="1:64" x14ac:dyDescent="0.2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36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</row>
    <row r="337" spans="1:64" x14ac:dyDescent="0.2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36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</row>
    <row r="338" spans="1:64" x14ac:dyDescent="0.2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36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</row>
    <row r="339" spans="1:64" x14ac:dyDescent="0.2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36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</row>
    <row r="340" spans="1:64" x14ac:dyDescent="0.2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36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</row>
    <row r="341" spans="1:64" x14ac:dyDescent="0.2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36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</row>
    <row r="342" spans="1:64" x14ac:dyDescent="0.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36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</row>
    <row r="343" spans="1:64" x14ac:dyDescent="0.2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36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29"/>
    </row>
    <row r="344" spans="1:64" x14ac:dyDescent="0.2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36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</row>
    <row r="345" spans="1:64" x14ac:dyDescent="0.2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36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</row>
    <row r="346" spans="1:64" x14ac:dyDescent="0.2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36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</row>
    <row r="347" spans="1:64" x14ac:dyDescent="0.2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36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</row>
    <row r="348" spans="1:64" x14ac:dyDescent="0.2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36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</row>
    <row r="349" spans="1:64" x14ac:dyDescent="0.2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36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</row>
    <row r="350" spans="1:64" x14ac:dyDescent="0.2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36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</row>
    <row r="351" spans="1:64" x14ac:dyDescent="0.2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36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</row>
    <row r="352" spans="1:64" x14ac:dyDescent="0.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36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</row>
    <row r="353" spans="1:64" x14ac:dyDescent="0.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36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</row>
    <row r="354" spans="1:64" x14ac:dyDescent="0.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36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</row>
    <row r="355" spans="1:64" x14ac:dyDescent="0.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36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</row>
    <row r="356" spans="1:64" x14ac:dyDescent="0.2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36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</row>
    <row r="357" spans="1:64" x14ac:dyDescent="0.2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36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</row>
    <row r="358" spans="1:64" x14ac:dyDescent="0.2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36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</row>
    <row r="359" spans="1:64" x14ac:dyDescent="0.2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36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</row>
    <row r="360" spans="1:64" x14ac:dyDescent="0.2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36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</row>
    <row r="361" spans="1:64" x14ac:dyDescent="0.2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36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</row>
    <row r="362" spans="1:64" x14ac:dyDescent="0.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36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</row>
    <row r="363" spans="1:64" x14ac:dyDescent="0.2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36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</row>
    <row r="364" spans="1:64" x14ac:dyDescent="0.2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36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</row>
    <row r="365" spans="1:64" x14ac:dyDescent="0.2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36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</row>
    <row r="366" spans="1:64" x14ac:dyDescent="0.2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36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</row>
    <row r="367" spans="1:64" x14ac:dyDescent="0.2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36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</row>
    <row r="368" spans="1:64" x14ac:dyDescent="0.2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36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</row>
    <row r="369" spans="1:64" x14ac:dyDescent="0.2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36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</row>
    <row r="370" spans="1:64" x14ac:dyDescent="0.2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36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</row>
    <row r="371" spans="1:64" x14ac:dyDescent="0.2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36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</row>
    <row r="372" spans="1:64" x14ac:dyDescent="0.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36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</row>
    <row r="373" spans="1:64" x14ac:dyDescent="0.2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36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</row>
    <row r="374" spans="1:64" x14ac:dyDescent="0.2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36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</row>
    <row r="375" spans="1:64" x14ac:dyDescent="0.2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36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</row>
    <row r="376" spans="1:64" x14ac:dyDescent="0.2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36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</row>
    <row r="377" spans="1:64" x14ac:dyDescent="0.2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36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</row>
    <row r="378" spans="1:64" x14ac:dyDescent="0.2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36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</row>
    <row r="379" spans="1:64" x14ac:dyDescent="0.2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36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</row>
    <row r="380" spans="1:64" x14ac:dyDescent="0.2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36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</row>
    <row r="381" spans="1:64" x14ac:dyDescent="0.2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36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</row>
    <row r="382" spans="1:64" x14ac:dyDescent="0.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36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</row>
    <row r="383" spans="1:64" x14ac:dyDescent="0.2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36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</row>
    <row r="384" spans="1:64" x14ac:dyDescent="0.2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36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</row>
    <row r="385" spans="1:64" x14ac:dyDescent="0.2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36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</row>
    <row r="386" spans="1:64" x14ac:dyDescent="0.2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36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</row>
    <row r="387" spans="1:64" x14ac:dyDescent="0.2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36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</row>
    <row r="388" spans="1:64" x14ac:dyDescent="0.2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36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</row>
    <row r="389" spans="1:64" x14ac:dyDescent="0.2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36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</row>
    <row r="390" spans="1:64" x14ac:dyDescent="0.2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36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</row>
    <row r="391" spans="1:64" x14ac:dyDescent="0.2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36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</row>
    <row r="392" spans="1:64" x14ac:dyDescent="0.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36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</row>
    <row r="393" spans="1:64" x14ac:dyDescent="0.2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36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</row>
    <row r="394" spans="1:64" x14ac:dyDescent="0.2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36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</row>
    <row r="395" spans="1:64" x14ac:dyDescent="0.2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36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</row>
    <row r="396" spans="1:64" x14ac:dyDescent="0.2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36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</row>
    <row r="397" spans="1:64" x14ac:dyDescent="0.2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36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</row>
    <row r="398" spans="1:64" x14ac:dyDescent="0.2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36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</row>
    <row r="399" spans="1:64" x14ac:dyDescent="0.2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36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</row>
    <row r="400" spans="1:64" x14ac:dyDescent="0.2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36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</row>
    <row r="401" spans="1:64" x14ac:dyDescent="0.2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36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</row>
    <row r="402" spans="1:64" x14ac:dyDescent="0.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36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</row>
    <row r="403" spans="1:64" x14ac:dyDescent="0.2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36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</row>
    <row r="404" spans="1:64" x14ac:dyDescent="0.2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36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</row>
    <row r="405" spans="1:64" x14ac:dyDescent="0.2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36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</row>
    <row r="406" spans="1:64" x14ac:dyDescent="0.2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36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</row>
    <row r="407" spans="1:64" x14ac:dyDescent="0.2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36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</row>
    <row r="408" spans="1:64" x14ac:dyDescent="0.2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36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</row>
    <row r="409" spans="1:64" x14ac:dyDescent="0.2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36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</row>
    <row r="410" spans="1:64" x14ac:dyDescent="0.2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36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</row>
    <row r="411" spans="1:64" x14ac:dyDescent="0.2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36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</row>
    <row r="412" spans="1:64" x14ac:dyDescent="0.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36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</row>
    <row r="413" spans="1:64" x14ac:dyDescent="0.2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36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</row>
    <row r="414" spans="1:64" x14ac:dyDescent="0.2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36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</row>
    <row r="415" spans="1:64" x14ac:dyDescent="0.2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36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</row>
    <row r="416" spans="1:64" x14ac:dyDescent="0.2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36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</row>
    <row r="417" spans="1:64" x14ac:dyDescent="0.2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36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</row>
    <row r="418" spans="1:64" x14ac:dyDescent="0.2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36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</row>
    <row r="419" spans="1:64" x14ac:dyDescent="0.2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36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</row>
    <row r="420" spans="1:64" x14ac:dyDescent="0.2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36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</row>
    <row r="421" spans="1:64" x14ac:dyDescent="0.2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36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</row>
    <row r="422" spans="1:64" x14ac:dyDescent="0.2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36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</row>
    <row r="423" spans="1:64" x14ac:dyDescent="0.2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36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</row>
    <row r="424" spans="1:64" x14ac:dyDescent="0.2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36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</row>
    <row r="425" spans="1:64" x14ac:dyDescent="0.2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36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</row>
    <row r="426" spans="1:64" x14ac:dyDescent="0.2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36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</row>
    <row r="427" spans="1:64" x14ac:dyDescent="0.2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36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</row>
    <row r="428" spans="1:64" x14ac:dyDescent="0.2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36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</row>
    <row r="429" spans="1:64" x14ac:dyDescent="0.2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36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</row>
    <row r="430" spans="1:64" x14ac:dyDescent="0.2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36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</row>
    <row r="431" spans="1:64" x14ac:dyDescent="0.2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36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</row>
    <row r="432" spans="1:64" x14ac:dyDescent="0.2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36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</row>
    <row r="433" spans="1:64" x14ac:dyDescent="0.2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36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</row>
    <row r="434" spans="1:64" x14ac:dyDescent="0.2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36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</row>
    <row r="435" spans="1:64" x14ac:dyDescent="0.2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36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</row>
    <row r="436" spans="1:64" x14ac:dyDescent="0.2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36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</row>
    <row r="437" spans="1:64" x14ac:dyDescent="0.2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36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</row>
    <row r="438" spans="1:64" x14ac:dyDescent="0.2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36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</row>
    <row r="439" spans="1:64" x14ac:dyDescent="0.2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36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</row>
    <row r="440" spans="1:64" x14ac:dyDescent="0.2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36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</row>
    <row r="441" spans="1:64" x14ac:dyDescent="0.2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36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29"/>
      <c r="BL441" s="29"/>
    </row>
    <row r="442" spans="1:64" x14ac:dyDescent="0.2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36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</row>
    <row r="443" spans="1:64" x14ac:dyDescent="0.2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36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  <c r="BH443" s="29"/>
      <c r="BI443" s="29"/>
      <c r="BJ443" s="29"/>
      <c r="BK443" s="29"/>
      <c r="BL443" s="29"/>
    </row>
    <row r="444" spans="1:64" x14ac:dyDescent="0.2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36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</row>
    <row r="445" spans="1:64" x14ac:dyDescent="0.2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36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  <c r="BH445" s="29"/>
      <c r="BI445" s="29"/>
      <c r="BJ445" s="29"/>
      <c r="BK445" s="29"/>
      <c r="BL445" s="29"/>
    </row>
    <row r="446" spans="1:64" x14ac:dyDescent="0.2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36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</row>
    <row r="447" spans="1:64" x14ac:dyDescent="0.2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36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  <c r="BH447" s="29"/>
      <c r="BI447" s="29"/>
      <c r="BJ447" s="29"/>
      <c r="BK447" s="29"/>
      <c r="BL447" s="29"/>
    </row>
    <row r="448" spans="1:64" x14ac:dyDescent="0.2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36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</row>
    <row r="449" spans="1:64" x14ac:dyDescent="0.2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36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  <c r="BH449" s="29"/>
      <c r="BI449" s="29"/>
      <c r="BJ449" s="29"/>
      <c r="BK449" s="29"/>
      <c r="BL449" s="29"/>
    </row>
    <row r="450" spans="1:64" x14ac:dyDescent="0.2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36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</row>
    <row r="451" spans="1:64" x14ac:dyDescent="0.2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36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  <c r="BH451" s="29"/>
      <c r="BI451" s="29"/>
      <c r="BJ451" s="29"/>
      <c r="BK451" s="29"/>
      <c r="BL451" s="29"/>
    </row>
    <row r="452" spans="1:64" x14ac:dyDescent="0.2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36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</row>
    <row r="453" spans="1:64" x14ac:dyDescent="0.2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36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  <c r="BH453" s="29"/>
      <c r="BI453" s="29"/>
      <c r="BJ453" s="29"/>
      <c r="BK453" s="29"/>
      <c r="BL453" s="29"/>
    </row>
    <row r="454" spans="1:64" x14ac:dyDescent="0.2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36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</row>
    <row r="455" spans="1:64" x14ac:dyDescent="0.2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36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  <c r="BH455" s="29"/>
      <c r="BI455" s="29"/>
      <c r="BJ455" s="29"/>
      <c r="BK455" s="29"/>
      <c r="BL455" s="29"/>
    </row>
    <row r="456" spans="1:64" x14ac:dyDescent="0.2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36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</row>
    <row r="457" spans="1:64" x14ac:dyDescent="0.2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36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  <c r="BH457" s="29"/>
      <c r="BI457" s="29"/>
      <c r="BJ457" s="29"/>
      <c r="BK457" s="29"/>
      <c r="BL457" s="29"/>
    </row>
    <row r="458" spans="1:64" x14ac:dyDescent="0.2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36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</row>
    <row r="459" spans="1:64" x14ac:dyDescent="0.2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36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</row>
    <row r="460" spans="1:64" x14ac:dyDescent="0.2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36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</row>
    <row r="461" spans="1:64" x14ac:dyDescent="0.2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36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</row>
    <row r="462" spans="1:64" x14ac:dyDescent="0.2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36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</row>
    <row r="463" spans="1:64" x14ac:dyDescent="0.2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36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</row>
    <row r="464" spans="1:64" x14ac:dyDescent="0.2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36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</row>
    <row r="465" spans="1:64" x14ac:dyDescent="0.2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36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  <c r="BC465" s="29"/>
      <c r="BD465" s="29"/>
      <c r="BE465" s="29"/>
      <c r="BF465" s="29"/>
      <c r="BG465" s="29"/>
      <c r="BH465" s="29"/>
      <c r="BI465" s="29"/>
      <c r="BJ465" s="29"/>
      <c r="BK465" s="29"/>
      <c r="BL465" s="29"/>
    </row>
    <row r="466" spans="1:64" x14ac:dyDescent="0.2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36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</row>
    <row r="467" spans="1:64" x14ac:dyDescent="0.2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36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</row>
    <row r="468" spans="1:64" x14ac:dyDescent="0.2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36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</row>
    <row r="469" spans="1:64" x14ac:dyDescent="0.2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36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</row>
    <row r="470" spans="1:64" x14ac:dyDescent="0.2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36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</row>
    <row r="471" spans="1:64" x14ac:dyDescent="0.2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36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</row>
    <row r="472" spans="1:64" x14ac:dyDescent="0.2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36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</row>
    <row r="473" spans="1:64" x14ac:dyDescent="0.2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36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</row>
    <row r="474" spans="1:64" x14ac:dyDescent="0.2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36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</row>
    <row r="475" spans="1:64" x14ac:dyDescent="0.2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36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</row>
    <row r="476" spans="1:64" x14ac:dyDescent="0.2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36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</row>
    <row r="477" spans="1:64" x14ac:dyDescent="0.2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36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</row>
    <row r="478" spans="1:64" x14ac:dyDescent="0.2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36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</row>
    <row r="479" spans="1:64" x14ac:dyDescent="0.2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36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  <c r="BE479" s="29"/>
      <c r="BF479" s="29"/>
      <c r="BG479" s="29"/>
      <c r="BH479" s="29"/>
      <c r="BI479" s="29"/>
      <c r="BJ479" s="29"/>
      <c r="BK479" s="29"/>
      <c r="BL479" s="29"/>
    </row>
    <row r="480" spans="1:64" x14ac:dyDescent="0.2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36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</row>
    <row r="481" spans="1:64" x14ac:dyDescent="0.2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36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  <c r="BC481" s="29"/>
      <c r="BD481" s="29"/>
      <c r="BE481" s="29"/>
      <c r="BF481" s="29"/>
      <c r="BG481" s="29"/>
      <c r="BH481" s="29"/>
      <c r="BI481" s="29"/>
      <c r="BJ481" s="29"/>
      <c r="BK481" s="29"/>
      <c r="BL481" s="29"/>
    </row>
    <row r="482" spans="1:64" x14ac:dyDescent="0.2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36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</row>
    <row r="483" spans="1:64" x14ac:dyDescent="0.2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36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</row>
    <row r="484" spans="1:64" x14ac:dyDescent="0.2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36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</row>
    <row r="485" spans="1:64" x14ac:dyDescent="0.2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36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  <c r="BC485" s="29"/>
      <c r="BD485" s="29"/>
      <c r="BE485" s="29"/>
      <c r="BF485" s="29"/>
      <c r="BG485" s="29"/>
      <c r="BH485" s="29"/>
      <c r="BI485" s="29"/>
      <c r="BJ485" s="29"/>
      <c r="BK485" s="29"/>
      <c r="BL485" s="29"/>
    </row>
    <row r="486" spans="1:64" x14ac:dyDescent="0.2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36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</row>
    <row r="487" spans="1:64" x14ac:dyDescent="0.2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36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  <c r="BC487" s="29"/>
      <c r="BD487" s="29"/>
      <c r="BE487" s="29"/>
      <c r="BF487" s="29"/>
      <c r="BG487" s="29"/>
      <c r="BH487" s="29"/>
      <c r="BI487" s="29"/>
      <c r="BJ487" s="29"/>
      <c r="BK487" s="29"/>
      <c r="BL487" s="29"/>
    </row>
    <row r="488" spans="1:64" x14ac:dyDescent="0.2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36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</row>
    <row r="489" spans="1:64" x14ac:dyDescent="0.2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36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  <c r="BC489" s="29"/>
      <c r="BD489" s="29"/>
      <c r="BE489" s="29"/>
      <c r="BF489" s="29"/>
      <c r="BG489" s="29"/>
      <c r="BH489" s="29"/>
      <c r="BI489" s="29"/>
      <c r="BJ489" s="29"/>
      <c r="BK489" s="29"/>
      <c r="BL489" s="29"/>
    </row>
    <row r="490" spans="1:64" x14ac:dyDescent="0.2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36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</row>
    <row r="491" spans="1:64" x14ac:dyDescent="0.2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36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  <c r="BC491" s="29"/>
      <c r="BD491" s="29"/>
      <c r="BE491" s="29"/>
      <c r="BF491" s="29"/>
      <c r="BG491" s="29"/>
      <c r="BH491" s="29"/>
      <c r="BI491" s="29"/>
      <c r="BJ491" s="29"/>
      <c r="BK491" s="29"/>
      <c r="BL491" s="29"/>
    </row>
    <row r="492" spans="1:64" x14ac:dyDescent="0.2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36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</row>
    <row r="493" spans="1:64" x14ac:dyDescent="0.2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36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</row>
    <row r="494" spans="1:64" x14ac:dyDescent="0.2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36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</row>
    <row r="495" spans="1:64" x14ac:dyDescent="0.2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36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  <c r="BC495" s="29"/>
      <c r="BD495" s="29"/>
      <c r="BE495" s="29"/>
      <c r="BF495" s="29"/>
      <c r="BG495" s="29"/>
      <c r="BH495" s="29"/>
      <c r="BI495" s="29"/>
      <c r="BJ495" s="29"/>
      <c r="BK495" s="29"/>
      <c r="BL495" s="29"/>
    </row>
    <row r="496" spans="1:64" x14ac:dyDescent="0.2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36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</row>
    <row r="497" spans="1:64" x14ac:dyDescent="0.2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36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</row>
    <row r="498" spans="1:64" x14ac:dyDescent="0.2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36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</row>
    <row r="499" spans="1:64" x14ac:dyDescent="0.2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36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  <c r="BC499" s="29"/>
      <c r="BD499" s="29"/>
      <c r="BE499" s="29"/>
      <c r="BF499" s="29"/>
      <c r="BG499" s="29"/>
      <c r="BH499" s="29"/>
      <c r="BI499" s="29"/>
      <c r="BJ499" s="29"/>
      <c r="BK499" s="29"/>
      <c r="BL499" s="29"/>
    </row>
    <row r="500" spans="1:64" x14ac:dyDescent="0.2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36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</row>
    <row r="501" spans="1:64" x14ac:dyDescent="0.2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36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  <c r="BC501" s="29"/>
      <c r="BD501" s="29"/>
      <c r="BE501" s="29"/>
      <c r="BF501" s="29"/>
      <c r="BG501" s="29"/>
      <c r="BH501" s="29"/>
      <c r="BI501" s="29"/>
      <c r="BJ501" s="29"/>
      <c r="BK501" s="29"/>
      <c r="BL501" s="29"/>
    </row>
    <row r="502" spans="1:64" x14ac:dyDescent="0.2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36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</row>
    <row r="503" spans="1:64" x14ac:dyDescent="0.2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36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  <c r="BC503" s="29"/>
      <c r="BD503" s="29"/>
      <c r="BE503" s="29"/>
      <c r="BF503" s="29"/>
      <c r="BG503" s="29"/>
      <c r="BH503" s="29"/>
      <c r="BI503" s="29"/>
      <c r="BJ503" s="29"/>
      <c r="BK503" s="29"/>
      <c r="BL503" s="29"/>
    </row>
    <row r="504" spans="1:64" x14ac:dyDescent="0.2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36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</row>
    <row r="505" spans="1:64" x14ac:dyDescent="0.2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36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  <c r="BH505" s="29"/>
      <c r="BI505" s="29"/>
      <c r="BJ505" s="29"/>
      <c r="BK505" s="29"/>
      <c r="BL505" s="29"/>
    </row>
    <row r="506" spans="1:64" x14ac:dyDescent="0.2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36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</row>
    <row r="507" spans="1:64" x14ac:dyDescent="0.2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36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  <c r="BC507" s="29"/>
      <c r="BD507" s="29"/>
      <c r="BE507" s="29"/>
      <c r="BF507" s="29"/>
      <c r="BG507" s="29"/>
      <c r="BH507" s="29"/>
      <c r="BI507" s="29"/>
      <c r="BJ507" s="29"/>
      <c r="BK507" s="29"/>
      <c r="BL507" s="29"/>
    </row>
    <row r="508" spans="1:64" x14ac:dyDescent="0.2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36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</row>
    <row r="509" spans="1:64" x14ac:dyDescent="0.2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36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  <c r="BC509" s="29"/>
      <c r="BD509" s="29"/>
      <c r="BE509" s="29"/>
      <c r="BF509" s="29"/>
      <c r="BG509" s="29"/>
      <c r="BH509" s="29"/>
      <c r="BI509" s="29"/>
      <c r="BJ509" s="29"/>
      <c r="BK509" s="29"/>
      <c r="BL509" s="29"/>
    </row>
    <row r="510" spans="1:64" x14ac:dyDescent="0.2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36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</row>
    <row r="511" spans="1:64" x14ac:dyDescent="0.2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36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  <c r="BH511" s="29"/>
      <c r="BI511" s="29"/>
      <c r="BJ511" s="29"/>
      <c r="BK511" s="29"/>
      <c r="BL511" s="29"/>
    </row>
    <row r="512" spans="1:64" x14ac:dyDescent="0.2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36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</row>
    <row r="513" spans="1:64" x14ac:dyDescent="0.2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36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  <c r="BC513" s="29"/>
      <c r="BD513" s="29"/>
      <c r="BE513" s="29"/>
      <c r="BF513" s="29"/>
      <c r="BG513" s="29"/>
      <c r="BH513" s="29"/>
      <c r="BI513" s="29"/>
      <c r="BJ513" s="29"/>
      <c r="BK513" s="29"/>
      <c r="BL513" s="29"/>
    </row>
    <row r="514" spans="1:64" x14ac:dyDescent="0.2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36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</row>
    <row r="515" spans="1:64" x14ac:dyDescent="0.2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36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  <c r="BC515" s="29"/>
      <c r="BD515" s="29"/>
      <c r="BE515" s="29"/>
      <c r="BF515" s="29"/>
      <c r="BG515" s="29"/>
      <c r="BH515" s="29"/>
      <c r="BI515" s="29"/>
      <c r="BJ515" s="29"/>
      <c r="BK515" s="29"/>
      <c r="BL515" s="29"/>
    </row>
    <row r="516" spans="1:64" x14ac:dyDescent="0.2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36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  <c r="BA516" s="29"/>
      <c r="BB516" s="29"/>
      <c r="BC516" s="29"/>
      <c r="BD516" s="29"/>
      <c r="BE516" s="29"/>
      <c r="BF516" s="29"/>
      <c r="BG516" s="29"/>
      <c r="BH516" s="29"/>
      <c r="BI516" s="29"/>
      <c r="BJ516" s="29"/>
      <c r="BK516" s="29"/>
      <c r="BL516" s="29"/>
    </row>
    <row r="517" spans="1:64" x14ac:dyDescent="0.2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36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  <c r="BC517" s="29"/>
      <c r="BD517" s="29"/>
      <c r="BE517" s="29"/>
      <c r="BF517" s="29"/>
      <c r="BG517" s="29"/>
      <c r="BH517" s="29"/>
      <c r="BI517" s="29"/>
      <c r="BJ517" s="29"/>
      <c r="BK517" s="29"/>
      <c r="BL517" s="29"/>
    </row>
    <row r="518" spans="1:64" x14ac:dyDescent="0.2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36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</row>
    <row r="519" spans="1:64" x14ac:dyDescent="0.2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36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  <c r="BC519" s="29"/>
      <c r="BD519" s="29"/>
      <c r="BE519" s="29"/>
      <c r="BF519" s="29"/>
      <c r="BG519" s="29"/>
      <c r="BH519" s="29"/>
      <c r="BI519" s="29"/>
      <c r="BJ519" s="29"/>
      <c r="BK519" s="29"/>
      <c r="BL519" s="29"/>
    </row>
    <row r="520" spans="1:64" x14ac:dyDescent="0.2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36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</row>
    <row r="521" spans="1:64" x14ac:dyDescent="0.2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36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  <c r="BC521" s="29"/>
      <c r="BD521" s="29"/>
      <c r="BE521" s="29"/>
      <c r="BF521" s="29"/>
      <c r="BG521" s="29"/>
      <c r="BH521" s="29"/>
      <c r="BI521" s="29"/>
      <c r="BJ521" s="29"/>
      <c r="BK521" s="29"/>
      <c r="BL521" s="29"/>
    </row>
    <row r="522" spans="1:64" x14ac:dyDescent="0.2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36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</row>
    <row r="523" spans="1:64" x14ac:dyDescent="0.2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36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  <c r="BC523" s="29"/>
      <c r="BD523" s="29"/>
      <c r="BE523" s="29"/>
      <c r="BF523" s="29"/>
      <c r="BG523" s="29"/>
      <c r="BH523" s="29"/>
      <c r="BI523" s="29"/>
      <c r="BJ523" s="29"/>
      <c r="BK523" s="29"/>
      <c r="BL523" s="29"/>
    </row>
    <row r="524" spans="1:64" x14ac:dyDescent="0.2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36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</row>
    <row r="525" spans="1:64" x14ac:dyDescent="0.2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36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  <c r="BC525" s="29"/>
      <c r="BD525" s="29"/>
      <c r="BE525" s="29"/>
      <c r="BF525" s="29"/>
      <c r="BG525" s="29"/>
      <c r="BH525" s="29"/>
      <c r="BI525" s="29"/>
      <c r="BJ525" s="29"/>
      <c r="BK525" s="29"/>
      <c r="BL525" s="29"/>
    </row>
    <row r="526" spans="1:64" x14ac:dyDescent="0.2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36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</row>
    <row r="527" spans="1:64" x14ac:dyDescent="0.2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36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  <c r="BC527" s="29"/>
      <c r="BD527" s="29"/>
      <c r="BE527" s="29"/>
      <c r="BF527" s="29"/>
      <c r="BG527" s="29"/>
      <c r="BH527" s="29"/>
      <c r="BI527" s="29"/>
      <c r="BJ527" s="29"/>
      <c r="BK527" s="29"/>
      <c r="BL527" s="29"/>
    </row>
    <row r="528" spans="1:64" x14ac:dyDescent="0.2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36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  <c r="BC528" s="29"/>
      <c r="BD528" s="29"/>
      <c r="BE528" s="29"/>
      <c r="BF528" s="29"/>
      <c r="BG528" s="29"/>
      <c r="BH528" s="29"/>
      <c r="BI528" s="29"/>
      <c r="BJ528" s="29"/>
      <c r="BK528" s="29"/>
      <c r="BL528" s="29"/>
    </row>
    <row r="529" spans="1:64" x14ac:dyDescent="0.2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36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  <c r="BC529" s="29"/>
      <c r="BD529" s="29"/>
      <c r="BE529" s="29"/>
      <c r="BF529" s="29"/>
      <c r="BG529" s="29"/>
      <c r="BH529" s="29"/>
      <c r="BI529" s="29"/>
      <c r="BJ529" s="29"/>
      <c r="BK529" s="29"/>
      <c r="BL529" s="29"/>
    </row>
    <row r="530" spans="1:64" x14ac:dyDescent="0.2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36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  <c r="BC530" s="29"/>
      <c r="BD530" s="29"/>
      <c r="BE530" s="29"/>
      <c r="BF530" s="29"/>
      <c r="BG530" s="29"/>
      <c r="BH530" s="29"/>
      <c r="BI530" s="29"/>
      <c r="BJ530" s="29"/>
      <c r="BK530" s="29"/>
      <c r="BL530" s="29"/>
    </row>
    <row r="531" spans="1:64" x14ac:dyDescent="0.2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36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  <c r="BC531" s="29"/>
      <c r="BD531" s="29"/>
      <c r="BE531" s="29"/>
      <c r="BF531" s="29"/>
      <c r="BG531" s="29"/>
      <c r="BH531" s="29"/>
      <c r="BI531" s="29"/>
      <c r="BJ531" s="29"/>
      <c r="BK531" s="29"/>
      <c r="BL531" s="29"/>
    </row>
    <row r="532" spans="1:64" x14ac:dyDescent="0.2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36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  <c r="BC532" s="29"/>
      <c r="BD532" s="29"/>
      <c r="BE532" s="29"/>
      <c r="BF532" s="29"/>
      <c r="BG532" s="29"/>
      <c r="BH532" s="29"/>
      <c r="BI532" s="29"/>
      <c r="BJ532" s="29"/>
      <c r="BK532" s="29"/>
      <c r="BL532" s="29"/>
    </row>
    <row r="533" spans="1:64" x14ac:dyDescent="0.2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36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  <c r="BC533" s="29"/>
      <c r="BD533" s="29"/>
      <c r="BE533" s="29"/>
      <c r="BF533" s="29"/>
      <c r="BG533" s="29"/>
      <c r="BH533" s="29"/>
      <c r="BI533" s="29"/>
      <c r="BJ533" s="29"/>
      <c r="BK533" s="29"/>
      <c r="BL533" s="29"/>
    </row>
    <row r="534" spans="1:64" x14ac:dyDescent="0.2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36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  <c r="BC534" s="29"/>
      <c r="BD534" s="29"/>
      <c r="BE534" s="29"/>
      <c r="BF534" s="29"/>
      <c r="BG534" s="29"/>
      <c r="BH534" s="29"/>
      <c r="BI534" s="29"/>
      <c r="BJ534" s="29"/>
      <c r="BK534" s="29"/>
      <c r="BL534" s="29"/>
    </row>
    <row r="535" spans="1:64" x14ac:dyDescent="0.2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36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  <c r="BC535" s="29"/>
      <c r="BD535" s="29"/>
      <c r="BE535" s="29"/>
      <c r="BF535" s="29"/>
      <c r="BG535" s="29"/>
      <c r="BH535" s="29"/>
      <c r="BI535" s="29"/>
      <c r="BJ535" s="29"/>
      <c r="BK535" s="29"/>
      <c r="BL535" s="29"/>
    </row>
    <row r="536" spans="1:64" x14ac:dyDescent="0.2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36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  <c r="BC536" s="29"/>
      <c r="BD536" s="29"/>
      <c r="BE536" s="29"/>
      <c r="BF536" s="29"/>
      <c r="BG536" s="29"/>
      <c r="BH536" s="29"/>
      <c r="BI536" s="29"/>
      <c r="BJ536" s="29"/>
      <c r="BK536" s="29"/>
      <c r="BL536" s="29"/>
    </row>
    <row r="537" spans="1:64" x14ac:dyDescent="0.2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36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  <c r="BC537" s="29"/>
      <c r="BD537" s="29"/>
      <c r="BE537" s="29"/>
      <c r="BF537" s="29"/>
      <c r="BG537" s="29"/>
      <c r="BH537" s="29"/>
      <c r="BI537" s="29"/>
      <c r="BJ537" s="29"/>
      <c r="BK537" s="29"/>
      <c r="BL537" s="29"/>
    </row>
    <row r="538" spans="1:64" x14ac:dyDescent="0.2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36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  <c r="BC538" s="29"/>
      <c r="BD538" s="29"/>
      <c r="BE538" s="29"/>
      <c r="BF538" s="29"/>
      <c r="BG538" s="29"/>
      <c r="BH538" s="29"/>
      <c r="BI538" s="29"/>
      <c r="BJ538" s="29"/>
      <c r="BK538" s="29"/>
      <c r="BL538" s="29"/>
    </row>
    <row r="539" spans="1:64" x14ac:dyDescent="0.2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36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  <c r="BC539" s="29"/>
      <c r="BD539" s="29"/>
      <c r="BE539" s="29"/>
      <c r="BF539" s="29"/>
      <c r="BG539" s="29"/>
      <c r="BH539" s="29"/>
      <c r="BI539" s="29"/>
      <c r="BJ539" s="29"/>
      <c r="BK539" s="29"/>
      <c r="BL539" s="29"/>
    </row>
    <row r="540" spans="1:64" x14ac:dyDescent="0.2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36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  <c r="BC540" s="29"/>
      <c r="BD540" s="29"/>
      <c r="BE540" s="29"/>
      <c r="BF540" s="29"/>
      <c r="BG540" s="29"/>
      <c r="BH540" s="29"/>
      <c r="BI540" s="29"/>
      <c r="BJ540" s="29"/>
      <c r="BK540" s="29"/>
      <c r="BL540" s="29"/>
    </row>
    <row r="541" spans="1:64" x14ac:dyDescent="0.2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36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  <c r="BC541" s="29"/>
      <c r="BD541" s="29"/>
      <c r="BE541" s="29"/>
      <c r="BF541" s="29"/>
      <c r="BG541" s="29"/>
      <c r="BH541" s="29"/>
      <c r="BI541" s="29"/>
      <c r="BJ541" s="29"/>
      <c r="BK541" s="29"/>
      <c r="BL541" s="29"/>
    </row>
    <row r="542" spans="1:64" x14ac:dyDescent="0.2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36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  <c r="BC542" s="29"/>
      <c r="BD542" s="29"/>
      <c r="BE542" s="29"/>
      <c r="BF542" s="29"/>
      <c r="BG542" s="29"/>
      <c r="BH542" s="29"/>
      <c r="BI542" s="29"/>
      <c r="BJ542" s="29"/>
      <c r="BK542" s="29"/>
      <c r="BL542" s="29"/>
    </row>
    <row r="543" spans="1:64" x14ac:dyDescent="0.2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36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  <c r="BC543" s="29"/>
      <c r="BD543" s="29"/>
      <c r="BE543" s="29"/>
      <c r="BF543" s="29"/>
      <c r="BG543" s="29"/>
      <c r="BH543" s="29"/>
      <c r="BI543" s="29"/>
      <c r="BJ543" s="29"/>
      <c r="BK543" s="29"/>
      <c r="BL543" s="29"/>
    </row>
    <row r="544" spans="1:64" x14ac:dyDescent="0.2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36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  <c r="BC544" s="29"/>
      <c r="BD544" s="29"/>
      <c r="BE544" s="29"/>
      <c r="BF544" s="29"/>
      <c r="BG544" s="29"/>
      <c r="BH544" s="29"/>
      <c r="BI544" s="29"/>
      <c r="BJ544" s="29"/>
      <c r="BK544" s="29"/>
      <c r="BL544" s="29"/>
    </row>
    <row r="545" spans="1:64" x14ac:dyDescent="0.2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36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  <c r="BC545" s="29"/>
      <c r="BD545" s="29"/>
      <c r="BE545" s="29"/>
      <c r="BF545" s="29"/>
      <c r="BG545" s="29"/>
      <c r="BH545" s="29"/>
      <c r="BI545" s="29"/>
      <c r="BJ545" s="29"/>
      <c r="BK545" s="29"/>
      <c r="BL545" s="29"/>
    </row>
    <row r="546" spans="1:64" x14ac:dyDescent="0.2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36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  <c r="BC546" s="29"/>
      <c r="BD546" s="29"/>
      <c r="BE546" s="29"/>
      <c r="BF546" s="29"/>
      <c r="BG546" s="29"/>
      <c r="BH546" s="29"/>
      <c r="BI546" s="29"/>
      <c r="BJ546" s="29"/>
      <c r="BK546" s="29"/>
      <c r="BL546" s="29"/>
    </row>
    <row r="547" spans="1:64" x14ac:dyDescent="0.2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36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  <c r="BC547" s="29"/>
      <c r="BD547" s="29"/>
      <c r="BE547" s="29"/>
      <c r="BF547" s="29"/>
      <c r="BG547" s="29"/>
      <c r="BH547" s="29"/>
      <c r="BI547" s="29"/>
      <c r="BJ547" s="29"/>
      <c r="BK547" s="29"/>
      <c r="BL547" s="29"/>
    </row>
    <row r="548" spans="1:64" x14ac:dyDescent="0.2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36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  <c r="BC548" s="29"/>
      <c r="BD548" s="29"/>
      <c r="BE548" s="29"/>
      <c r="BF548" s="29"/>
      <c r="BG548" s="29"/>
      <c r="BH548" s="29"/>
      <c r="BI548" s="29"/>
      <c r="BJ548" s="29"/>
      <c r="BK548" s="29"/>
      <c r="BL548" s="29"/>
    </row>
    <row r="549" spans="1:64" x14ac:dyDescent="0.2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36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  <c r="BC549" s="29"/>
      <c r="BD549" s="29"/>
      <c r="BE549" s="29"/>
      <c r="BF549" s="29"/>
      <c r="BG549" s="29"/>
      <c r="BH549" s="29"/>
      <c r="BI549" s="29"/>
      <c r="BJ549" s="29"/>
      <c r="BK549" s="29"/>
      <c r="BL549" s="29"/>
    </row>
    <row r="550" spans="1:64" x14ac:dyDescent="0.2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36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  <c r="BC550" s="29"/>
      <c r="BD550" s="29"/>
      <c r="BE550" s="29"/>
      <c r="BF550" s="29"/>
      <c r="BG550" s="29"/>
      <c r="BH550" s="29"/>
      <c r="BI550" s="29"/>
      <c r="BJ550" s="29"/>
      <c r="BK550" s="29"/>
      <c r="BL550" s="29"/>
    </row>
    <row r="551" spans="1:64" x14ac:dyDescent="0.2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36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  <c r="BC551" s="29"/>
      <c r="BD551" s="29"/>
      <c r="BE551" s="29"/>
      <c r="BF551" s="29"/>
      <c r="BG551" s="29"/>
      <c r="BH551" s="29"/>
      <c r="BI551" s="29"/>
      <c r="BJ551" s="29"/>
      <c r="BK551" s="29"/>
      <c r="BL551" s="29"/>
    </row>
    <row r="552" spans="1:64" x14ac:dyDescent="0.2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36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  <c r="BC552" s="29"/>
      <c r="BD552" s="29"/>
      <c r="BE552" s="29"/>
      <c r="BF552" s="29"/>
      <c r="BG552" s="29"/>
      <c r="BH552" s="29"/>
      <c r="BI552" s="29"/>
      <c r="BJ552" s="29"/>
      <c r="BK552" s="29"/>
      <c r="BL552" s="29"/>
    </row>
    <row r="553" spans="1:64" x14ac:dyDescent="0.2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36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  <c r="BC553" s="29"/>
      <c r="BD553" s="29"/>
      <c r="BE553" s="29"/>
      <c r="BF553" s="29"/>
      <c r="BG553" s="29"/>
      <c r="BH553" s="29"/>
      <c r="BI553" s="29"/>
      <c r="BJ553" s="29"/>
      <c r="BK553" s="29"/>
      <c r="BL553" s="29"/>
    </row>
    <row r="554" spans="1:64" x14ac:dyDescent="0.2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36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  <c r="BC554" s="29"/>
      <c r="BD554" s="29"/>
      <c r="BE554" s="29"/>
      <c r="BF554" s="29"/>
      <c r="BG554" s="29"/>
      <c r="BH554" s="29"/>
      <c r="BI554" s="29"/>
      <c r="BJ554" s="29"/>
      <c r="BK554" s="29"/>
      <c r="BL554" s="29"/>
    </row>
    <row r="555" spans="1:64" x14ac:dyDescent="0.2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36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  <c r="BC555" s="29"/>
      <c r="BD555" s="29"/>
      <c r="BE555" s="29"/>
      <c r="BF555" s="29"/>
      <c r="BG555" s="29"/>
      <c r="BH555" s="29"/>
      <c r="BI555" s="29"/>
      <c r="BJ555" s="29"/>
      <c r="BK555" s="29"/>
      <c r="BL555" s="29"/>
    </row>
    <row r="556" spans="1:64" x14ac:dyDescent="0.2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36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G556" s="29"/>
      <c r="BH556" s="29"/>
      <c r="BI556" s="29"/>
      <c r="BJ556" s="29"/>
      <c r="BK556" s="29"/>
      <c r="BL556" s="29"/>
    </row>
    <row r="557" spans="1:64" x14ac:dyDescent="0.2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36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G557" s="29"/>
      <c r="BH557" s="29"/>
      <c r="BI557" s="29"/>
      <c r="BJ557" s="29"/>
      <c r="BK557" s="29"/>
      <c r="BL557" s="29"/>
    </row>
    <row r="558" spans="1:64" x14ac:dyDescent="0.2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36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  <c r="BC558" s="29"/>
      <c r="BD558" s="29"/>
      <c r="BE558" s="29"/>
      <c r="BF558" s="29"/>
      <c r="BG558" s="29"/>
      <c r="BH558" s="29"/>
      <c r="BI558" s="29"/>
      <c r="BJ558" s="29"/>
      <c r="BK558" s="29"/>
      <c r="BL558" s="29"/>
    </row>
    <row r="559" spans="1:64" x14ac:dyDescent="0.2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36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  <c r="BC559" s="29"/>
      <c r="BD559" s="29"/>
      <c r="BE559" s="29"/>
      <c r="BF559" s="29"/>
      <c r="BG559" s="29"/>
      <c r="BH559" s="29"/>
      <c r="BI559" s="29"/>
      <c r="BJ559" s="29"/>
      <c r="BK559" s="29"/>
      <c r="BL559" s="29"/>
    </row>
    <row r="560" spans="1:64" x14ac:dyDescent="0.2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36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G560" s="29"/>
      <c r="BH560" s="29"/>
      <c r="BI560" s="29"/>
      <c r="BJ560" s="29"/>
      <c r="BK560" s="29"/>
      <c r="BL560" s="29"/>
    </row>
    <row r="561" spans="1:64" x14ac:dyDescent="0.2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36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F561" s="29"/>
      <c r="BG561" s="29"/>
      <c r="BH561" s="29"/>
      <c r="BI561" s="29"/>
      <c r="BJ561" s="29"/>
      <c r="BK561" s="29"/>
      <c r="BL561" s="29"/>
    </row>
    <row r="562" spans="1:64" x14ac:dyDescent="0.2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36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  <c r="BC562" s="29"/>
      <c r="BD562" s="29"/>
      <c r="BE562" s="29"/>
      <c r="BF562" s="29"/>
      <c r="BG562" s="29"/>
      <c r="BH562" s="29"/>
      <c r="BI562" s="29"/>
      <c r="BJ562" s="29"/>
      <c r="BK562" s="29"/>
      <c r="BL562" s="29"/>
    </row>
    <row r="563" spans="1:64" x14ac:dyDescent="0.2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36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  <c r="BC563" s="29"/>
      <c r="BD563" s="29"/>
      <c r="BE563" s="29"/>
      <c r="BF563" s="29"/>
      <c r="BG563" s="29"/>
      <c r="BH563" s="29"/>
      <c r="BI563" s="29"/>
      <c r="BJ563" s="29"/>
      <c r="BK563" s="29"/>
      <c r="BL563" s="29"/>
    </row>
    <row r="564" spans="1:64" x14ac:dyDescent="0.2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36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G564" s="29"/>
      <c r="BH564" s="29"/>
      <c r="BI564" s="29"/>
      <c r="BJ564" s="29"/>
      <c r="BK564" s="29"/>
      <c r="BL564" s="29"/>
    </row>
    <row r="565" spans="1:64" x14ac:dyDescent="0.2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36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G565" s="29"/>
      <c r="BH565" s="29"/>
      <c r="BI565" s="29"/>
      <c r="BJ565" s="29"/>
      <c r="BK565" s="29"/>
      <c r="BL565" s="29"/>
    </row>
    <row r="566" spans="1:64" x14ac:dyDescent="0.2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36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G566" s="29"/>
      <c r="BH566" s="29"/>
      <c r="BI566" s="29"/>
      <c r="BJ566" s="29"/>
      <c r="BK566" s="29"/>
      <c r="BL566" s="29"/>
    </row>
    <row r="567" spans="1:64" x14ac:dyDescent="0.2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36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  <c r="BE567" s="29"/>
      <c r="BF567" s="29"/>
      <c r="BG567" s="29"/>
      <c r="BH567" s="29"/>
      <c r="BI567" s="29"/>
      <c r="BJ567" s="29"/>
      <c r="BK567" s="29"/>
      <c r="BL567" s="29"/>
    </row>
    <row r="568" spans="1:64" x14ac:dyDescent="0.2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36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G568" s="29"/>
      <c r="BH568" s="29"/>
      <c r="BI568" s="29"/>
      <c r="BJ568" s="29"/>
      <c r="BK568" s="29"/>
      <c r="BL568" s="29"/>
    </row>
    <row r="569" spans="1:64" x14ac:dyDescent="0.2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36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G569" s="29"/>
      <c r="BH569" s="29"/>
      <c r="BI569" s="29"/>
      <c r="BJ569" s="29"/>
      <c r="BK569" s="29"/>
      <c r="BL569" s="29"/>
    </row>
    <row r="570" spans="1:64" x14ac:dyDescent="0.2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36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  <c r="BC570" s="29"/>
      <c r="BD570" s="29"/>
      <c r="BE570" s="29"/>
      <c r="BF570" s="29"/>
      <c r="BG570" s="29"/>
      <c r="BH570" s="29"/>
      <c r="BI570" s="29"/>
      <c r="BJ570" s="29"/>
      <c r="BK570" s="29"/>
      <c r="BL570" s="29"/>
    </row>
    <row r="571" spans="1:64" x14ac:dyDescent="0.2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36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  <c r="BC571" s="29"/>
      <c r="BD571" s="29"/>
      <c r="BE571" s="29"/>
      <c r="BF571" s="29"/>
      <c r="BG571" s="29"/>
      <c r="BH571" s="29"/>
      <c r="BI571" s="29"/>
      <c r="BJ571" s="29"/>
      <c r="BK571" s="29"/>
      <c r="BL571" s="29"/>
    </row>
    <row r="572" spans="1:64" x14ac:dyDescent="0.2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36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  <c r="BC572" s="29"/>
      <c r="BD572" s="29"/>
      <c r="BE572" s="29"/>
      <c r="BF572" s="29"/>
      <c r="BG572" s="29"/>
      <c r="BH572" s="29"/>
      <c r="BI572" s="29"/>
      <c r="BJ572" s="29"/>
      <c r="BK572" s="29"/>
      <c r="BL572" s="29"/>
    </row>
    <row r="573" spans="1:64" x14ac:dyDescent="0.2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36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  <c r="BE573" s="29"/>
      <c r="BF573" s="29"/>
      <c r="BG573" s="29"/>
      <c r="BH573" s="29"/>
      <c r="BI573" s="29"/>
      <c r="BJ573" s="29"/>
      <c r="BK573" s="29"/>
      <c r="BL573" s="29"/>
    </row>
    <row r="574" spans="1:64" x14ac:dyDescent="0.2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36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  <c r="BC574" s="29"/>
      <c r="BD574" s="29"/>
      <c r="BE574" s="29"/>
      <c r="BF574" s="29"/>
      <c r="BG574" s="29"/>
      <c r="BH574" s="29"/>
      <c r="BI574" s="29"/>
      <c r="BJ574" s="29"/>
      <c r="BK574" s="29"/>
      <c r="BL574" s="29"/>
    </row>
    <row r="575" spans="1:64" x14ac:dyDescent="0.2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36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  <c r="BE575" s="29"/>
      <c r="BF575" s="29"/>
      <c r="BG575" s="29"/>
      <c r="BH575" s="29"/>
      <c r="BI575" s="29"/>
      <c r="BJ575" s="29"/>
      <c r="BK575" s="29"/>
      <c r="BL575" s="29"/>
    </row>
    <row r="576" spans="1:64" x14ac:dyDescent="0.2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36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G576" s="29"/>
      <c r="BH576" s="29"/>
      <c r="BI576" s="29"/>
      <c r="BJ576" s="29"/>
      <c r="BK576" s="29"/>
      <c r="BL576" s="29"/>
    </row>
    <row r="577" spans="1:64" x14ac:dyDescent="0.2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36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  <c r="BE577" s="29"/>
      <c r="BF577" s="29"/>
      <c r="BG577" s="29"/>
      <c r="BH577" s="29"/>
      <c r="BI577" s="29"/>
      <c r="BJ577" s="29"/>
      <c r="BK577" s="29"/>
      <c r="BL577" s="29"/>
    </row>
    <row r="578" spans="1:64" x14ac:dyDescent="0.2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36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G578" s="29"/>
      <c r="BH578" s="29"/>
      <c r="BI578" s="29"/>
      <c r="BJ578" s="29"/>
      <c r="BK578" s="29"/>
      <c r="BL578" s="29"/>
    </row>
    <row r="579" spans="1:64" x14ac:dyDescent="0.2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36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G579" s="29"/>
      <c r="BH579" s="29"/>
      <c r="BI579" s="29"/>
      <c r="BJ579" s="29"/>
      <c r="BK579" s="29"/>
      <c r="BL579" s="29"/>
    </row>
    <row r="580" spans="1:64" x14ac:dyDescent="0.2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36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G580" s="29"/>
      <c r="BH580" s="29"/>
      <c r="BI580" s="29"/>
      <c r="BJ580" s="29"/>
      <c r="BK580" s="29"/>
      <c r="BL580" s="29"/>
    </row>
    <row r="581" spans="1:64" x14ac:dyDescent="0.2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36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  <c r="BC581" s="29"/>
      <c r="BD581" s="29"/>
      <c r="BE581" s="29"/>
      <c r="BF581" s="29"/>
      <c r="BG581" s="29"/>
      <c r="BH581" s="29"/>
      <c r="BI581" s="29"/>
      <c r="BJ581" s="29"/>
      <c r="BK581" s="29"/>
      <c r="BL581" s="29"/>
    </row>
    <row r="582" spans="1:64" x14ac:dyDescent="0.2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36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  <c r="BC582" s="29"/>
      <c r="BD582" s="29"/>
      <c r="BE582" s="29"/>
      <c r="BF582" s="29"/>
      <c r="BG582" s="29"/>
      <c r="BH582" s="29"/>
      <c r="BI582" s="29"/>
      <c r="BJ582" s="29"/>
      <c r="BK582" s="29"/>
      <c r="BL582" s="29"/>
    </row>
    <row r="583" spans="1:64" x14ac:dyDescent="0.2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36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  <c r="BC583" s="29"/>
      <c r="BD583" s="29"/>
      <c r="BE583" s="29"/>
      <c r="BF583" s="29"/>
      <c r="BG583" s="29"/>
      <c r="BH583" s="29"/>
      <c r="BI583" s="29"/>
      <c r="BJ583" s="29"/>
      <c r="BK583" s="29"/>
      <c r="BL583" s="29"/>
    </row>
    <row r="584" spans="1:64" x14ac:dyDescent="0.2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36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  <c r="BC584" s="29"/>
      <c r="BD584" s="29"/>
      <c r="BE584" s="29"/>
      <c r="BF584" s="29"/>
      <c r="BG584" s="29"/>
      <c r="BH584" s="29"/>
      <c r="BI584" s="29"/>
      <c r="BJ584" s="29"/>
      <c r="BK584" s="29"/>
      <c r="BL584" s="29"/>
    </row>
    <row r="585" spans="1:64" x14ac:dyDescent="0.2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36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G585" s="29"/>
      <c r="BH585" s="29"/>
      <c r="BI585" s="29"/>
      <c r="BJ585" s="29"/>
      <c r="BK585" s="29"/>
      <c r="BL585" s="29"/>
    </row>
    <row r="586" spans="1:64" x14ac:dyDescent="0.2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36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  <c r="BC586" s="29"/>
      <c r="BD586" s="29"/>
      <c r="BE586" s="29"/>
      <c r="BF586" s="29"/>
      <c r="BG586" s="29"/>
      <c r="BH586" s="29"/>
      <c r="BI586" s="29"/>
      <c r="BJ586" s="29"/>
      <c r="BK586" s="29"/>
      <c r="BL586" s="29"/>
    </row>
    <row r="587" spans="1:64" x14ac:dyDescent="0.2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36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  <c r="BC587" s="29"/>
      <c r="BD587" s="29"/>
      <c r="BE587" s="29"/>
      <c r="BF587" s="29"/>
      <c r="BG587" s="29"/>
      <c r="BH587" s="29"/>
      <c r="BI587" s="29"/>
      <c r="BJ587" s="29"/>
      <c r="BK587" s="29"/>
      <c r="BL587" s="29"/>
    </row>
    <row r="588" spans="1:64" x14ac:dyDescent="0.2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36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  <c r="BC588" s="29"/>
      <c r="BD588" s="29"/>
      <c r="BE588" s="29"/>
      <c r="BF588" s="29"/>
      <c r="BG588" s="29"/>
      <c r="BH588" s="29"/>
      <c r="BI588" s="29"/>
      <c r="BJ588" s="29"/>
      <c r="BK588" s="29"/>
      <c r="BL588" s="29"/>
    </row>
    <row r="589" spans="1:64" x14ac:dyDescent="0.2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36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  <c r="BC589" s="29"/>
      <c r="BD589" s="29"/>
      <c r="BE589" s="29"/>
      <c r="BF589" s="29"/>
      <c r="BG589" s="29"/>
      <c r="BH589" s="29"/>
      <c r="BI589" s="29"/>
      <c r="BJ589" s="29"/>
      <c r="BK589" s="29"/>
      <c r="BL589" s="29"/>
    </row>
    <row r="590" spans="1:64" x14ac:dyDescent="0.2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36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  <c r="BC590" s="29"/>
      <c r="BD590" s="29"/>
      <c r="BE590" s="29"/>
      <c r="BF590" s="29"/>
      <c r="BG590" s="29"/>
      <c r="BH590" s="29"/>
      <c r="BI590" s="29"/>
      <c r="BJ590" s="29"/>
      <c r="BK590" s="29"/>
      <c r="BL590" s="29"/>
    </row>
    <row r="591" spans="1:64" x14ac:dyDescent="0.2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36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  <c r="BC591" s="29"/>
      <c r="BD591" s="29"/>
      <c r="BE591" s="29"/>
      <c r="BF591" s="29"/>
      <c r="BG591" s="29"/>
      <c r="BH591" s="29"/>
      <c r="BI591" s="29"/>
      <c r="BJ591" s="29"/>
      <c r="BK591" s="29"/>
      <c r="BL591" s="29"/>
    </row>
    <row r="592" spans="1:64" x14ac:dyDescent="0.2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36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  <c r="BC592" s="29"/>
      <c r="BD592" s="29"/>
      <c r="BE592" s="29"/>
      <c r="BF592" s="29"/>
      <c r="BG592" s="29"/>
      <c r="BH592" s="29"/>
      <c r="BI592" s="29"/>
      <c r="BJ592" s="29"/>
      <c r="BK592" s="29"/>
      <c r="BL592" s="29"/>
    </row>
    <row r="593" spans="1:64" x14ac:dyDescent="0.2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36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  <c r="BC593" s="29"/>
      <c r="BD593" s="29"/>
      <c r="BE593" s="29"/>
      <c r="BF593" s="29"/>
      <c r="BG593" s="29"/>
      <c r="BH593" s="29"/>
      <c r="BI593" s="29"/>
      <c r="BJ593" s="29"/>
      <c r="BK593" s="29"/>
      <c r="BL593" s="29"/>
    </row>
    <row r="594" spans="1:64" x14ac:dyDescent="0.2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36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  <c r="BC594" s="29"/>
      <c r="BD594" s="29"/>
      <c r="BE594" s="29"/>
      <c r="BF594" s="29"/>
      <c r="BG594" s="29"/>
      <c r="BH594" s="29"/>
      <c r="BI594" s="29"/>
      <c r="BJ594" s="29"/>
      <c r="BK594" s="29"/>
      <c r="BL594" s="29"/>
    </row>
    <row r="595" spans="1:64" x14ac:dyDescent="0.2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36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  <c r="BC595" s="29"/>
      <c r="BD595" s="29"/>
      <c r="BE595" s="29"/>
      <c r="BF595" s="29"/>
      <c r="BG595" s="29"/>
      <c r="BH595" s="29"/>
      <c r="BI595" s="29"/>
      <c r="BJ595" s="29"/>
      <c r="BK595" s="29"/>
      <c r="BL595" s="29"/>
    </row>
    <row r="596" spans="1:64" x14ac:dyDescent="0.2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36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G596" s="29"/>
      <c r="BH596" s="29"/>
      <c r="BI596" s="29"/>
      <c r="BJ596" s="29"/>
      <c r="BK596" s="29"/>
      <c r="BL596" s="29"/>
    </row>
    <row r="597" spans="1:64" x14ac:dyDescent="0.2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36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G597" s="29"/>
      <c r="BH597" s="29"/>
      <c r="BI597" s="29"/>
      <c r="BJ597" s="29"/>
      <c r="BK597" s="29"/>
      <c r="BL597" s="29"/>
    </row>
    <row r="598" spans="1:64" x14ac:dyDescent="0.2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36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  <c r="BC598" s="29"/>
      <c r="BD598" s="29"/>
      <c r="BE598" s="29"/>
      <c r="BF598" s="29"/>
      <c r="BG598" s="29"/>
      <c r="BH598" s="29"/>
      <c r="BI598" s="29"/>
      <c r="BJ598" s="29"/>
      <c r="BK598" s="29"/>
      <c r="BL598" s="29"/>
    </row>
    <row r="599" spans="1:64" x14ac:dyDescent="0.2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36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  <c r="BC599" s="29"/>
      <c r="BD599" s="29"/>
      <c r="BE599" s="29"/>
      <c r="BF599" s="29"/>
      <c r="BG599" s="29"/>
      <c r="BH599" s="29"/>
      <c r="BI599" s="29"/>
      <c r="BJ599" s="29"/>
      <c r="BK599" s="29"/>
      <c r="BL599" s="29"/>
    </row>
    <row r="600" spans="1:64" x14ac:dyDescent="0.2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36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  <c r="BC600" s="29"/>
      <c r="BD600" s="29"/>
      <c r="BE600" s="29"/>
      <c r="BF600" s="29"/>
      <c r="BG600" s="29"/>
      <c r="BH600" s="29"/>
      <c r="BI600" s="29"/>
      <c r="BJ600" s="29"/>
      <c r="BK600" s="29"/>
      <c r="BL600" s="29"/>
    </row>
    <row r="601" spans="1:64" x14ac:dyDescent="0.2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36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  <c r="BC601" s="29"/>
      <c r="BD601" s="29"/>
      <c r="BE601" s="29"/>
      <c r="BF601" s="29"/>
      <c r="BG601" s="29"/>
      <c r="BH601" s="29"/>
      <c r="BI601" s="29"/>
      <c r="BJ601" s="29"/>
      <c r="BK601" s="29"/>
      <c r="BL601" s="29"/>
    </row>
    <row r="602" spans="1:64" x14ac:dyDescent="0.2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36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  <c r="BC602" s="29"/>
      <c r="BD602" s="29"/>
      <c r="BE602" s="29"/>
      <c r="BF602" s="29"/>
      <c r="BG602" s="29"/>
      <c r="BH602" s="29"/>
      <c r="BI602" s="29"/>
      <c r="BJ602" s="29"/>
      <c r="BK602" s="29"/>
      <c r="BL602" s="29"/>
    </row>
    <row r="603" spans="1:64" x14ac:dyDescent="0.2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36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  <c r="BC603" s="29"/>
      <c r="BD603" s="29"/>
      <c r="BE603" s="29"/>
      <c r="BF603" s="29"/>
      <c r="BG603" s="29"/>
      <c r="BH603" s="29"/>
      <c r="BI603" s="29"/>
      <c r="BJ603" s="29"/>
      <c r="BK603" s="29"/>
      <c r="BL603" s="29"/>
    </row>
    <row r="604" spans="1:64" x14ac:dyDescent="0.2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36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  <c r="BC604" s="29"/>
      <c r="BD604" s="29"/>
      <c r="BE604" s="29"/>
      <c r="BF604" s="29"/>
      <c r="BG604" s="29"/>
      <c r="BH604" s="29"/>
      <c r="BI604" s="29"/>
      <c r="BJ604" s="29"/>
      <c r="BK604" s="29"/>
      <c r="BL604" s="29"/>
    </row>
    <row r="605" spans="1:64" x14ac:dyDescent="0.2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36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  <c r="BC605" s="29"/>
      <c r="BD605" s="29"/>
      <c r="BE605" s="29"/>
      <c r="BF605" s="29"/>
      <c r="BG605" s="29"/>
      <c r="BH605" s="29"/>
      <c r="BI605" s="29"/>
      <c r="BJ605" s="29"/>
      <c r="BK605" s="29"/>
      <c r="BL605" s="29"/>
    </row>
    <row r="606" spans="1:64" x14ac:dyDescent="0.2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36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G606" s="29"/>
      <c r="BH606" s="29"/>
      <c r="BI606" s="29"/>
      <c r="BJ606" s="29"/>
      <c r="BK606" s="29"/>
      <c r="BL606" s="29"/>
    </row>
    <row r="607" spans="1:64" x14ac:dyDescent="0.2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36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  <c r="BC607" s="29"/>
      <c r="BD607" s="29"/>
      <c r="BE607" s="29"/>
      <c r="BF607" s="29"/>
      <c r="BG607" s="29"/>
      <c r="BH607" s="29"/>
      <c r="BI607" s="29"/>
      <c r="BJ607" s="29"/>
      <c r="BK607" s="29"/>
      <c r="BL607" s="29"/>
    </row>
    <row r="608" spans="1:64" x14ac:dyDescent="0.2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36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  <c r="BC608" s="29"/>
      <c r="BD608" s="29"/>
      <c r="BE608" s="29"/>
      <c r="BF608" s="29"/>
      <c r="BG608" s="29"/>
      <c r="BH608" s="29"/>
      <c r="BI608" s="29"/>
      <c r="BJ608" s="29"/>
      <c r="BK608" s="29"/>
      <c r="BL608" s="29"/>
    </row>
    <row r="609" spans="1:64" x14ac:dyDescent="0.2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36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  <c r="BC609" s="29"/>
      <c r="BD609" s="29"/>
      <c r="BE609" s="29"/>
      <c r="BF609" s="29"/>
      <c r="BG609" s="29"/>
      <c r="BH609" s="29"/>
      <c r="BI609" s="29"/>
      <c r="BJ609" s="29"/>
      <c r="BK609" s="29"/>
      <c r="BL609" s="29"/>
    </row>
    <row r="610" spans="1:64" x14ac:dyDescent="0.2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36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  <c r="BC610" s="29"/>
      <c r="BD610" s="29"/>
      <c r="BE610" s="29"/>
      <c r="BF610" s="29"/>
      <c r="BG610" s="29"/>
      <c r="BH610" s="29"/>
      <c r="BI610" s="29"/>
      <c r="BJ610" s="29"/>
      <c r="BK610" s="29"/>
      <c r="BL610" s="29"/>
    </row>
    <row r="611" spans="1:64" x14ac:dyDescent="0.2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36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G611" s="29"/>
      <c r="BH611" s="29"/>
      <c r="BI611" s="29"/>
      <c r="BJ611" s="29"/>
      <c r="BK611" s="29"/>
      <c r="BL611" s="29"/>
    </row>
    <row r="612" spans="1:64" x14ac:dyDescent="0.2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36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  <c r="BC612" s="29"/>
      <c r="BD612" s="29"/>
      <c r="BE612" s="29"/>
      <c r="BF612" s="29"/>
      <c r="BG612" s="29"/>
      <c r="BH612" s="29"/>
      <c r="BI612" s="29"/>
      <c r="BJ612" s="29"/>
      <c r="BK612" s="29"/>
      <c r="BL612" s="29"/>
    </row>
    <row r="613" spans="1:64" x14ac:dyDescent="0.2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36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  <c r="BC613" s="29"/>
      <c r="BD613" s="29"/>
      <c r="BE613" s="29"/>
      <c r="BF613" s="29"/>
      <c r="BG613" s="29"/>
      <c r="BH613" s="29"/>
      <c r="BI613" s="29"/>
      <c r="BJ613" s="29"/>
      <c r="BK613" s="29"/>
      <c r="BL613" s="29"/>
    </row>
    <row r="614" spans="1:64" x14ac:dyDescent="0.2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36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  <c r="BC614" s="29"/>
      <c r="BD614" s="29"/>
      <c r="BE614" s="29"/>
      <c r="BF614" s="29"/>
      <c r="BG614" s="29"/>
      <c r="BH614" s="29"/>
      <c r="BI614" s="29"/>
      <c r="BJ614" s="29"/>
      <c r="BK614" s="29"/>
      <c r="BL614" s="29"/>
    </row>
    <row r="615" spans="1:64" x14ac:dyDescent="0.2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36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G615" s="29"/>
      <c r="BH615" s="29"/>
      <c r="BI615" s="29"/>
      <c r="BJ615" s="29"/>
      <c r="BK615" s="29"/>
      <c r="BL615" s="29"/>
    </row>
    <row r="616" spans="1:64" x14ac:dyDescent="0.2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36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  <c r="BC616" s="29"/>
      <c r="BD616" s="29"/>
      <c r="BE616" s="29"/>
      <c r="BF616" s="29"/>
      <c r="BG616" s="29"/>
      <c r="BH616" s="29"/>
      <c r="BI616" s="29"/>
      <c r="BJ616" s="29"/>
      <c r="BK616" s="29"/>
      <c r="BL616" s="29"/>
    </row>
    <row r="617" spans="1:64" x14ac:dyDescent="0.2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36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  <c r="BC617" s="29"/>
      <c r="BD617" s="29"/>
      <c r="BE617" s="29"/>
      <c r="BF617" s="29"/>
      <c r="BG617" s="29"/>
      <c r="BH617" s="29"/>
      <c r="BI617" s="29"/>
      <c r="BJ617" s="29"/>
      <c r="BK617" s="29"/>
      <c r="BL617" s="29"/>
    </row>
    <row r="618" spans="1:64" x14ac:dyDescent="0.2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36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  <c r="BC618" s="29"/>
      <c r="BD618" s="29"/>
      <c r="BE618" s="29"/>
      <c r="BF618" s="29"/>
      <c r="BG618" s="29"/>
      <c r="BH618" s="29"/>
      <c r="BI618" s="29"/>
      <c r="BJ618" s="29"/>
      <c r="BK618" s="29"/>
      <c r="BL618" s="29"/>
    </row>
    <row r="619" spans="1:64" x14ac:dyDescent="0.2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36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  <c r="BC619" s="29"/>
      <c r="BD619" s="29"/>
      <c r="BE619" s="29"/>
      <c r="BF619" s="29"/>
      <c r="BG619" s="29"/>
      <c r="BH619" s="29"/>
      <c r="BI619" s="29"/>
      <c r="BJ619" s="29"/>
      <c r="BK619" s="29"/>
      <c r="BL619" s="29"/>
    </row>
    <row r="620" spans="1:64" x14ac:dyDescent="0.2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36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  <c r="BE620" s="29"/>
      <c r="BF620" s="29"/>
      <c r="BG620" s="29"/>
      <c r="BH620" s="29"/>
      <c r="BI620" s="29"/>
      <c r="BJ620" s="29"/>
      <c r="BK620" s="29"/>
      <c r="BL620" s="29"/>
    </row>
    <row r="621" spans="1:64" x14ac:dyDescent="0.2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36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  <c r="BC621" s="29"/>
      <c r="BD621" s="29"/>
      <c r="BE621" s="29"/>
      <c r="BF621" s="29"/>
      <c r="BG621" s="29"/>
      <c r="BH621" s="29"/>
      <c r="BI621" s="29"/>
      <c r="BJ621" s="29"/>
      <c r="BK621" s="29"/>
      <c r="BL621" s="29"/>
    </row>
    <row r="622" spans="1:64" x14ac:dyDescent="0.2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36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  <c r="BC622" s="29"/>
      <c r="BD622" s="29"/>
      <c r="BE622" s="29"/>
      <c r="BF622" s="29"/>
      <c r="BG622" s="29"/>
      <c r="BH622" s="29"/>
      <c r="BI622" s="29"/>
      <c r="BJ622" s="29"/>
      <c r="BK622" s="29"/>
      <c r="BL622" s="29"/>
    </row>
    <row r="623" spans="1:64" x14ac:dyDescent="0.2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36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  <c r="BC623" s="29"/>
      <c r="BD623" s="29"/>
      <c r="BE623" s="29"/>
      <c r="BF623" s="29"/>
      <c r="BG623" s="29"/>
      <c r="BH623" s="29"/>
      <c r="BI623" s="29"/>
      <c r="BJ623" s="29"/>
      <c r="BK623" s="29"/>
      <c r="BL623" s="29"/>
    </row>
    <row r="624" spans="1:64" x14ac:dyDescent="0.2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36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  <c r="BE624" s="29"/>
      <c r="BF624" s="29"/>
      <c r="BG624" s="29"/>
      <c r="BH624" s="29"/>
      <c r="BI624" s="29"/>
      <c r="BJ624" s="29"/>
      <c r="BK624" s="29"/>
      <c r="BL624" s="29"/>
    </row>
    <row r="625" spans="1:64" x14ac:dyDescent="0.2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36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G625" s="29"/>
      <c r="BH625" s="29"/>
      <c r="BI625" s="29"/>
      <c r="BJ625" s="29"/>
      <c r="BK625" s="29"/>
      <c r="BL625" s="29"/>
    </row>
    <row r="626" spans="1:64" x14ac:dyDescent="0.2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36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G626" s="29"/>
      <c r="BH626" s="29"/>
      <c r="BI626" s="29"/>
      <c r="BJ626" s="29"/>
      <c r="BK626" s="29"/>
      <c r="BL626" s="29"/>
    </row>
    <row r="627" spans="1:64" x14ac:dyDescent="0.2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36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  <c r="BC627" s="29"/>
      <c r="BD627" s="29"/>
      <c r="BE627" s="29"/>
      <c r="BF627" s="29"/>
      <c r="BG627" s="29"/>
      <c r="BH627" s="29"/>
      <c r="BI627" s="29"/>
      <c r="BJ627" s="29"/>
      <c r="BK627" s="29"/>
      <c r="BL627" s="29"/>
    </row>
    <row r="628" spans="1:64" x14ac:dyDescent="0.2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36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  <c r="BE628" s="29"/>
      <c r="BF628" s="29"/>
      <c r="BG628" s="29"/>
      <c r="BH628" s="29"/>
      <c r="BI628" s="29"/>
      <c r="BJ628" s="29"/>
      <c r="BK628" s="29"/>
      <c r="BL628" s="29"/>
    </row>
    <row r="629" spans="1:64" x14ac:dyDescent="0.2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36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  <c r="BE629" s="29"/>
      <c r="BF629" s="29"/>
      <c r="BG629" s="29"/>
      <c r="BH629" s="29"/>
      <c r="BI629" s="29"/>
      <c r="BJ629" s="29"/>
      <c r="BK629" s="29"/>
      <c r="BL629" s="29"/>
    </row>
    <row r="630" spans="1:64" x14ac:dyDescent="0.2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36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  <c r="BC630" s="29"/>
      <c r="BD630" s="29"/>
      <c r="BE630" s="29"/>
      <c r="BF630" s="29"/>
      <c r="BG630" s="29"/>
      <c r="BH630" s="29"/>
      <c r="BI630" s="29"/>
      <c r="BJ630" s="29"/>
      <c r="BK630" s="29"/>
      <c r="BL630" s="29"/>
    </row>
    <row r="631" spans="1:64" x14ac:dyDescent="0.2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36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  <c r="BC631" s="29"/>
      <c r="BD631" s="29"/>
      <c r="BE631" s="29"/>
      <c r="BF631" s="29"/>
      <c r="BG631" s="29"/>
      <c r="BH631" s="29"/>
      <c r="BI631" s="29"/>
      <c r="BJ631" s="29"/>
      <c r="BK631" s="29"/>
      <c r="BL631" s="29"/>
    </row>
    <row r="632" spans="1:64" x14ac:dyDescent="0.2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36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  <c r="BC632" s="29"/>
      <c r="BD632" s="29"/>
      <c r="BE632" s="29"/>
      <c r="BF632" s="29"/>
      <c r="BG632" s="29"/>
      <c r="BH632" s="29"/>
      <c r="BI632" s="29"/>
      <c r="BJ632" s="29"/>
      <c r="BK632" s="29"/>
      <c r="BL632" s="29"/>
    </row>
    <row r="633" spans="1:64" x14ac:dyDescent="0.2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36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  <c r="BC633" s="29"/>
      <c r="BD633" s="29"/>
      <c r="BE633" s="29"/>
      <c r="BF633" s="29"/>
      <c r="BG633" s="29"/>
      <c r="BH633" s="29"/>
      <c r="BI633" s="29"/>
      <c r="BJ633" s="29"/>
      <c r="BK633" s="29"/>
      <c r="BL633" s="29"/>
    </row>
    <row r="634" spans="1:64" x14ac:dyDescent="0.2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36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  <c r="BC634" s="29"/>
      <c r="BD634" s="29"/>
      <c r="BE634" s="29"/>
      <c r="BF634" s="29"/>
      <c r="BG634" s="29"/>
      <c r="BH634" s="29"/>
      <c r="BI634" s="29"/>
      <c r="BJ634" s="29"/>
      <c r="BK634" s="29"/>
      <c r="BL634" s="29"/>
    </row>
    <row r="635" spans="1:64" x14ac:dyDescent="0.2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36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  <c r="BC635" s="29"/>
      <c r="BD635" s="29"/>
      <c r="BE635" s="29"/>
      <c r="BF635" s="29"/>
      <c r="BG635" s="29"/>
      <c r="BH635" s="29"/>
      <c r="BI635" s="29"/>
      <c r="BJ635" s="29"/>
      <c r="BK635" s="29"/>
      <c r="BL635" s="29"/>
    </row>
    <row r="636" spans="1:64" x14ac:dyDescent="0.2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36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  <c r="BC636" s="29"/>
      <c r="BD636" s="29"/>
      <c r="BE636" s="29"/>
      <c r="BF636" s="29"/>
      <c r="BG636" s="29"/>
      <c r="BH636" s="29"/>
      <c r="BI636" s="29"/>
      <c r="BJ636" s="29"/>
      <c r="BK636" s="29"/>
      <c r="BL636" s="29"/>
    </row>
    <row r="637" spans="1:64" x14ac:dyDescent="0.2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36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  <c r="BC637" s="29"/>
      <c r="BD637" s="29"/>
      <c r="BE637" s="29"/>
      <c r="BF637" s="29"/>
      <c r="BG637" s="29"/>
      <c r="BH637" s="29"/>
      <c r="BI637" s="29"/>
      <c r="BJ637" s="29"/>
      <c r="BK637" s="29"/>
      <c r="BL637" s="29"/>
    </row>
    <row r="638" spans="1:64" x14ac:dyDescent="0.2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36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  <c r="BC638" s="29"/>
      <c r="BD638" s="29"/>
      <c r="BE638" s="29"/>
      <c r="BF638" s="29"/>
      <c r="BG638" s="29"/>
      <c r="BH638" s="29"/>
      <c r="BI638" s="29"/>
      <c r="BJ638" s="29"/>
      <c r="BK638" s="29"/>
      <c r="BL638" s="29"/>
    </row>
    <row r="639" spans="1:64" x14ac:dyDescent="0.2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36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  <c r="BC639" s="29"/>
      <c r="BD639" s="29"/>
      <c r="BE639" s="29"/>
      <c r="BF639" s="29"/>
      <c r="BG639" s="29"/>
      <c r="BH639" s="29"/>
      <c r="BI639" s="29"/>
      <c r="BJ639" s="29"/>
      <c r="BK639" s="29"/>
      <c r="BL639" s="29"/>
    </row>
    <row r="640" spans="1:64" x14ac:dyDescent="0.2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36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  <c r="BC640" s="29"/>
      <c r="BD640" s="29"/>
      <c r="BE640" s="29"/>
      <c r="BF640" s="29"/>
      <c r="BG640" s="29"/>
      <c r="BH640" s="29"/>
      <c r="BI640" s="29"/>
      <c r="BJ640" s="29"/>
      <c r="BK640" s="29"/>
      <c r="BL640" s="29"/>
    </row>
    <row r="641" spans="1:64" x14ac:dyDescent="0.2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36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G641" s="29"/>
      <c r="BH641" s="29"/>
      <c r="BI641" s="29"/>
      <c r="BJ641" s="29"/>
      <c r="BK641" s="29"/>
      <c r="BL641" s="29"/>
    </row>
    <row r="642" spans="1:64" x14ac:dyDescent="0.2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36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  <c r="BC642" s="29"/>
      <c r="BD642" s="29"/>
      <c r="BE642" s="29"/>
      <c r="BF642" s="29"/>
      <c r="BG642" s="29"/>
      <c r="BH642" s="29"/>
      <c r="BI642" s="29"/>
      <c r="BJ642" s="29"/>
      <c r="BK642" s="29"/>
      <c r="BL642" s="29"/>
    </row>
    <row r="643" spans="1:64" x14ac:dyDescent="0.2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36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  <c r="BC643" s="29"/>
      <c r="BD643" s="29"/>
      <c r="BE643" s="29"/>
      <c r="BF643" s="29"/>
      <c r="BG643" s="29"/>
      <c r="BH643" s="29"/>
      <c r="BI643" s="29"/>
      <c r="BJ643" s="29"/>
      <c r="BK643" s="29"/>
      <c r="BL643" s="29"/>
    </row>
    <row r="644" spans="1:64" x14ac:dyDescent="0.2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36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  <c r="BA644" s="29"/>
      <c r="BB644" s="29"/>
      <c r="BC644" s="29"/>
      <c r="BD644" s="29"/>
      <c r="BE644" s="29"/>
      <c r="BF644" s="29"/>
      <c r="BG644" s="29"/>
      <c r="BH644" s="29"/>
      <c r="BI644" s="29"/>
      <c r="BJ644" s="29"/>
      <c r="BK644" s="29"/>
      <c r="BL644" s="29"/>
    </row>
    <row r="645" spans="1:64" x14ac:dyDescent="0.2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36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  <c r="BC645" s="29"/>
      <c r="BD645" s="29"/>
      <c r="BE645" s="29"/>
      <c r="BF645" s="29"/>
      <c r="BG645" s="29"/>
      <c r="BH645" s="29"/>
      <c r="BI645" s="29"/>
      <c r="BJ645" s="29"/>
      <c r="BK645" s="29"/>
      <c r="BL645" s="29"/>
    </row>
    <row r="646" spans="1:64" x14ac:dyDescent="0.2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36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  <c r="BC646" s="29"/>
      <c r="BD646" s="29"/>
      <c r="BE646" s="29"/>
      <c r="BF646" s="29"/>
      <c r="BG646" s="29"/>
      <c r="BH646" s="29"/>
      <c r="BI646" s="29"/>
      <c r="BJ646" s="29"/>
      <c r="BK646" s="29"/>
      <c r="BL646" s="29"/>
    </row>
    <row r="647" spans="1:64" x14ac:dyDescent="0.2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36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  <c r="BC647" s="29"/>
      <c r="BD647" s="29"/>
      <c r="BE647" s="29"/>
      <c r="BF647" s="29"/>
      <c r="BG647" s="29"/>
      <c r="BH647" s="29"/>
      <c r="BI647" s="29"/>
      <c r="BJ647" s="29"/>
      <c r="BK647" s="29"/>
      <c r="BL647" s="29"/>
    </row>
    <row r="648" spans="1:64" x14ac:dyDescent="0.2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36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  <c r="BC648" s="29"/>
      <c r="BD648" s="29"/>
      <c r="BE648" s="29"/>
      <c r="BF648" s="29"/>
      <c r="BG648" s="29"/>
      <c r="BH648" s="29"/>
      <c r="BI648" s="29"/>
      <c r="BJ648" s="29"/>
      <c r="BK648" s="29"/>
      <c r="BL648" s="29"/>
    </row>
    <row r="649" spans="1:64" x14ac:dyDescent="0.2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36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G649" s="29"/>
      <c r="BH649" s="29"/>
      <c r="BI649" s="29"/>
      <c r="BJ649" s="29"/>
      <c r="BK649" s="29"/>
      <c r="BL649" s="29"/>
    </row>
    <row r="650" spans="1:64" x14ac:dyDescent="0.2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36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G650" s="29"/>
      <c r="BH650" s="29"/>
      <c r="BI650" s="29"/>
      <c r="BJ650" s="29"/>
      <c r="BK650" s="29"/>
      <c r="BL650" s="29"/>
    </row>
    <row r="651" spans="1:64" x14ac:dyDescent="0.2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36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G651" s="29"/>
      <c r="BH651" s="29"/>
      <c r="BI651" s="29"/>
      <c r="BJ651" s="29"/>
      <c r="BK651" s="29"/>
      <c r="BL651" s="29"/>
    </row>
    <row r="652" spans="1:64" x14ac:dyDescent="0.2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36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G652" s="29"/>
      <c r="BH652" s="29"/>
      <c r="BI652" s="29"/>
      <c r="BJ652" s="29"/>
      <c r="BK652" s="29"/>
      <c r="BL652" s="29"/>
    </row>
    <row r="653" spans="1:64" x14ac:dyDescent="0.2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36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  <c r="BC653" s="29"/>
      <c r="BD653" s="29"/>
      <c r="BE653" s="29"/>
      <c r="BF653" s="29"/>
      <c r="BG653" s="29"/>
      <c r="BH653" s="29"/>
      <c r="BI653" s="29"/>
      <c r="BJ653" s="29"/>
      <c r="BK653" s="29"/>
      <c r="BL653" s="29"/>
    </row>
    <row r="654" spans="1:64" x14ac:dyDescent="0.2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36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G654" s="29"/>
      <c r="BH654" s="29"/>
      <c r="BI654" s="29"/>
      <c r="BJ654" s="29"/>
      <c r="BK654" s="29"/>
      <c r="BL654" s="29"/>
    </row>
    <row r="655" spans="1:64" x14ac:dyDescent="0.2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36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  <c r="BC655" s="29"/>
      <c r="BD655" s="29"/>
      <c r="BE655" s="29"/>
      <c r="BF655" s="29"/>
      <c r="BG655" s="29"/>
      <c r="BH655" s="29"/>
      <c r="BI655" s="29"/>
      <c r="BJ655" s="29"/>
      <c r="BK655" s="29"/>
      <c r="BL655" s="29"/>
    </row>
    <row r="656" spans="1:64" x14ac:dyDescent="0.2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36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  <c r="BC656" s="29"/>
      <c r="BD656" s="29"/>
      <c r="BE656" s="29"/>
      <c r="BF656" s="29"/>
      <c r="BG656" s="29"/>
      <c r="BH656" s="29"/>
      <c r="BI656" s="29"/>
      <c r="BJ656" s="29"/>
      <c r="BK656" s="29"/>
      <c r="BL656" s="29"/>
    </row>
    <row r="657" spans="1:64" x14ac:dyDescent="0.2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36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  <c r="BC657" s="29"/>
      <c r="BD657" s="29"/>
      <c r="BE657" s="29"/>
      <c r="BF657" s="29"/>
      <c r="BG657" s="29"/>
      <c r="BH657" s="29"/>
      <c r="BI657" s="29"/>
      <c r="BJ657" s="29"/>
      <c r="BK657" s="29"/>
      <c r="BL657" s="29"/>
    </row>
    <row r="658" spans="1:64" x14ac:dyDescent="0.2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36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  <c r="BC658" s="29"/>
      <c r="BD658" s="29"/>
      <c r="BE658" s="29"/>
      <c r="BF658" s="29"/>
      <c r="BG658" s="29"/>
      <c r="BH658" s="29"/>
      <c r="BI658" s="29"/>
      <c r="BJ658" s="29"/>
      <c r="BK658" s="29"/>
      <c r="BL658" s="29"/>
    </row>
    <row r="659" spans="1:64" x14ac:dyDescent="0.2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36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  <c r="BC659" s="29"/>
      <c r="BD659" s="29"/>
      <c r="BE659" s="29"/>
      <c r="BF659" s="29"/>
      <c r="BG659" s="29"/>
      <c r="BH659" s="29"/>
      <c r="BI659" s="29"/>
      <c r="BJ659" s="29"/>
      <c r="BK659" s="29"/>
      <c r="BL659" s="29"/>
    </row>
    <row r="660" spans="1:64" x14ac:dyDescent="0.2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36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G660" s="29"/>
      <c r="BH660" s="29"/>
      <c r="BI660" s="29"/>
      <c r="BJ660" s="29"/>
      <c r="BK660" s="29"/>
      <c r="BL660" s="29"/>
    </row>
    <row r="661" spans="1:64" x14ac:dyDescent="0.2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36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  <c r="BC661" s="29"/>
      <c r="BD661" s="29"/>
      <c r="BE661" s="29"/>
      <c r="BF661" s="29"/>
      <c r="BG661" s="29"/>
      <c r="BH661" s="29"/>
      <c r="BI661" s="29"/>
      <c r="BJ661" s="29"/>
      <c r="BK661" s="29"/>
      <c r="BL661" s="29"/>
    </row>
    <row r="662" spans="1:64" x14ac:dyDescent="0.2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36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G662" s="29"/>
      <c r="BH662" s="29"/>
      <c r="BI662" s="29"/>
      <c r="BJ662" s="29"/>
      <c r="BK662" s="29"/>
      <c r="BL662" s="29"/>
    </row>
    <row r="663" spans="1:64" x14ac:dyDescent="0.2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36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  <c r="BC663" s="29"/>
      <c r="BD663" s="29"/>
      <c r="BE663" s="29"/>
      <c r="BF663" s="29"/>
      <c r="BG663" s="29"/>
      <c r="BH663" s="29"/>
      <c r="BI663" s="29"/>
      <c r="BJ663" s="29"/>
      <c r="BK663" s="29"/>
      <c r="BL663" s="29"/>
    </row>
    <row r="664" spans="1:64" x14ac:dyDescent="0.2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36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  <c r="BC664" s="29"/>
      <c r="BD664" s="29"/>
      <c r="BE664" s="29"/>
      <c r="BF664" s="29"/>
      <c r="BG664" s="29"/>
      <c r="BH664" s="29"/>
      <c r="BI664" s="29"/>
      <c r="BJ664" s="29"/>
      <c r="BK664" s="29"/>
      <c r="BL664" s="29"/>
    </row>
    <row r="665" spans="1:64" x14ac:dyDescent="0.2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36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G665" s="29"/>
      <c r="BH665" s="29"/>
      <c r="BI665" s="29"/>
      <c r="BJ665" s="29"/>
      <c r="BK665" s="29"/>
      <c r="BL665" s="29"/>
    </row>
    <row r="666" spans="1:64" x14ac:dyDescent="0.2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36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G666" s="29"/>
      <c r="BH666" s="29"/>
      <c r="BI666" s="29"/>
      <c r="BJ666" s="29"/>
      <c r="BK666" s="29"/>
      <c r="BL666" s="29"/>
    </row>
    <row r="667" spans="1:64" x14ac:dyDescent="0.2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36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G667" s="29"/>
      <c r="BH667" s="29"/>
      <c r="BI667" s="29"/>
      <c r="BJ667" s="29"/>
      <c r="BK667" s="29"/>
      <c r="BL667" s="29"/>
    </row>
    <row r="668" spans="1:64" x14ac:dyDescent="0.2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36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  <c r="BC668" s="29"/>
      <c r="BD668" s="29"/>
      <c r="BE668" s="29"/>
      <c r="BF668" s="29"/>
      <c r="BG668" s="29"/>
      <c r="BH668" s="29"/>
      <c r="BI668" s="29"/>
      <c r="BJ668" s="29"/>
      <c r="BK668" s="29"/>
      <c r="BL668" s="29"/>
    </row>
    <row r="669" spans="1:64" x14ac:dyDescent="0.2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36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G669" s="29"/>
      <c r="BH669" s="29"/>
      <c r="BI669" s="29"/>
      <c r="BJ669" s="29"/>
      <c r="BK669" s="29"/>
      <c r="BL669" s="29"/>
    </row>
    <row r="670" spans="1:64" x14ac:dyDescent="0.2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36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G670" s="29"/>
      <c r="BH670" s="29"/>
      <c r="BI670" s="29"/>
      <c r="BJ670" s="29"/>
      <c r="BK670" s="29"/>
      <c r="BL670" s="29"/>
    </row>
    <row r="671" spans="1:64" x14ac:dyDescent="0.2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36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  <c r="BE671" s="29"/>
      <c r="BF671" s="29"/>
      <c r="BG671" s="29"/>
      <c r="BH671" s="29"/>
      <c r="BI671" s="29"/>
      <c r="BJ671" s="29"/>
      <c r="BK671" s="29"/>
      <c r="BL671" s="29"/>
    </row>
    <row r="672" spans="1:64" x14ac:dyDescent="0.2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36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G672" s="29"/>
      <c r="BH672" s="29"/>
      <c r="BI672" s="29"/>
      <c r="BJ672" s="29"/>
      <c r="BK672" s="29"/>
      <c r="BL672" s="29"/>
    </row>
    <row r="673" spans="1:64" x14ac:dyDescent="0.2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36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G673" s="29"/>
      <c r="BH673" s="29"/>
      <c r="BI673" s="29"/>
      <c r="BJ673" s="29"/>
      <c r="BK673" s="29"/>
      <c r="BL673" s="29"/>
    </row>
    <row r="674" spans="1:64" x14ac:dyDescent="0.2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36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G674" s="29"/>
      <c r="BH674" s="29"/>
      <c r="BI674" s="29"/>
      <c r="BJ674" s="29"/>
      <c r="BK674" s="29"/>
      <c r="BL674" s="29"/>
    </row>
    <row r="675" spans="1:64" x14ac:dyDescent="0.2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36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  <c r="BC675" s="29"/>
      <c r="BD675" s="29"/>
      <c r="BE675" s="29"/>
      <c r="BF675" s="29"/>
      <c r="BG675" s="29"/>
      <c r="BH675" s="29"/>
      <c r="BI675" s="29"/>
      <c r="BJ675" s="29"/>
      <c r="BK675" s="29"/>
      <c r="BL675" s="29"/>
    </row>
    <row r="676" spans="1:64" x14ac:dyDescent="0.2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36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G676" s="29"/>
      <c r="BH676" s="29"/>
      <c r="BI676" s="29"/>
      <c r="BJ676" s="29"/>
      <c r="BK676" s="29"/>
      <c r="BL676" s="29"/>
    </row>
    <row r="677" spans="1:64" x14ac:dyDescent="0.2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36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G677" s="29"/>
      <c r="BH677" s="29"/>
      <c r="BI677" s="29"/>
      <c r="BJ677" s="29"/>
      <c r="BK677" s="29"/>
      <c r="BL677" s="29"/>
    </row>
    <row r="678" spans="1:64" x14ac:dyDescent="0.2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36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G678" s="29"/>
      <c r="BH678" s="29"/>
      <c r="BI678" s="29"/>
      <c r="BJ678" s="29"/>
      <c r="BK678" s="29"/>
      <c r="BL678" s="29"/>
    </row>
    <row r="679" spans="1:64" x14ac:dyDescent="0.2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36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  <c r="BC679" s="29"/>
      <c r="BD679" s="29"/>
      <c r="BE679" s="29"/>
      <c r="BF679" s="29"/>
      <c r="BG679" s="29"/>
      <c r="BH679" s="29"/>
      <c r="BI679" s="29"/>
      <c r="BJ679" s="29"/>
      <c r="BK679" s="29"/>
      <c r="BL679" s="29"/>
    </row>
    <row r="680" spans="1:64" x14ac:dyDescent="0.2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36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  <c r="BC680" s="29"/>
      <c r="BD680" s="29"/>
      <c r="BE680" s="29"/>
      <c r="BF680" s="29"/>
      <c r="BG680" s="29"/>
      <c r="BH680" s="29"/>
      <c r="BI680" s="29"/>
      <c r="BJ680" s="29"/>
      <c r="BK680" s="29"/>
      <c r="BL680" s="29"/>
    </row>
    <row r="681" spans="1:64" x14ac:dyDescent="0.2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36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  <c r="BC681" s="29"/>
      <c r="BD681" s="29"/>
      <c r="BE681" s="29"/>
      <c r="BF681" s="29"/>
      <c r="BG681" s="29"/>
      <c r="BH681" s="29"/>
      <c r="BI681" s="29"/>
      <c r="BJ681" s="29"/>
      <c r="BK681" s="29"/>
      <c r="BL681" s="29"/>
    </row>
    <row r="682" spans="1:64" x14ac:dyDescent="0.2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36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G682" s="29"/>
      <c r="BH682" s="29"/>
      <c r="BI682" s="29"/>
      <c r="BJ682" s="29"/>
      <c r="BK682" s="29"/>
      <c r="BL682" s="29"/>
    </row>
    <row r="683" spans="1:64" x14ac:dyDescent="0.2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36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  <c r="BC683" s="29"/>
      <c r="BD683" s="29"/>
      <c r="BE683" s="29"/>
      <c r="BF683" s="29"/>
      <c r="BG683" s="29"/>
      <c r="BH683" s="29"/>
      <c r="BI683" s="29"/>
      <c r="BJ683" s="29"/>
      <c r="BK683" s="29"/>
      <c r="BL683" s="29"/>
    </row>
    <row r="684" spans="1:64" x14ac:dyDescent="0.2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36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G684" s="29"/>
      <c r="BH684" s="29"/>
      <c r="BI684" s="29"/>
      <c r="BJ684" s="29"/>
      <c r="BK684" s="29"/>
      <c r="BL684" s="29"/>
    </row>
    <row r="685" spans="1:64" x14ac:dyDescent="0.2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36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  <c r="BC685" s="29"/>
      <c r="BD685" s="29"/>
      <c r="BE685" s="29"/>
      <c r="BF685" s="29"/>
      <c r="BG685" s="29"/>
      <c r="BH685" s="29"/>
      <c r="BI685" s="29"/>
      <c r="BJ685" s="29"/>
      <c r="BK685" s="29"/>
      <c r="BL685" s="29"/>
    </row>
    <row r="686" spans="1:64" x14ac:dyDescent="0.2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36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G686" s="29"/>
      <c r="BH686" s="29"/>
      <c r="BI686" s="29"/>
      <c r="BJ686" s="29"/>
      <c r="BK686" s="29"/>
      <c r="BL686" s="29"/>
    </row>
    <row r="687" spans="1:64" x14ac:dyDescent="0.2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36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  <c r="BC687" s="29"/>
      <c r="BD687" s="29"/>
      <c r="BE687" s="29"/>
      <c r="BF687" s="29"/>
      <c r="BG687" s="29"/>
      <c r="BH687" s="29"/>
      <c r="BI687" s="29"/>
      <c r="BJ687" s="29"/>
      <c r="BK687" s="29"/>
      <c r="BL687" s="29"/>
    </row>
    <row r="688" spans="1:64" x14ac:dyDescent="0.2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36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  <c r="BC688" s="29"/>
      <c r="BD688" s="29"/>
      <c r="BE688" s="29"/>
      <c r="BF688" s="29"/>
      <c r="BG688" s="29"/>
      <c r="BH688" s="29"/>
      <c r="BI688" s="29"/>
      <c r="BJ688" s="29"/>
      <c r="BK688" s="29"/>
      <c r="BL688" s="29"/>
    </row>
    <row r="689" spans="1:64" x14ac:dyDescent="0.2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36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F689" s="29"/>
      <c r="BG689" s="29"/>
      <c r="BH689" s="29"/>
      <c r="BI689" s="29"/>
      <c r="BJ689" s="29"/>
      <c r="BK689" s="29"/>
      <c r="BL689" s="29"/>
    </row>
    <row r="690" spans="1:64" x14ac:dyDescent="0.2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36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G690" s="29"/>
      <c r="BH690" s="29"/>
      <c r="BI690" s="29"/>
      <c r="BJ690" s="29"/>
      <c r="BK690" s="29"/>
      <c r="BL690" s="29"/>
    </row>
    <row r="691" spans="1:64" x14ac:dyDescent="0.2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36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G691" s="29"/>
      <c r="BH691" s="29"/>
      <c r="BI691" s="29"/>
      <c r="BJ691" s="29"/>
      <c r="BK691" s="29"/>
      <c r="BL691" s="29"/>
    </row>
    <row r="692" spans="1:64" x14ac:dyDescent="0.2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36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  <c r="BC692" s="29"/>
      <c r="BD692" s="29"/>
      <c r="BE692" s="29"/>
      <c r="BF692" s="29"/>
      <c r="BG692" s="29"/>
      <c r="BH692" s="29"/>
      <c r="BI692" s="29"/>
      <c r="BJ692" s="29"/>
      <c r="BK692" s="29"/>
      <c r="BL692" s="29"/>
    </row>
    <row r="693" spans="1:64" x14ac:dyDescent="0.2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36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G693" s="29"/>
      <c r="BH693" s="29"/>
      <c r="BI693" s="29"/>
      <c r="BJ693" s="29"/>
      <c r="BK693" s="29"/>
      <c r="BL693" s="29"/>
    </row>
    <row r="694" spans="1:64" x14ac:dyDescent="0.2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36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G694" s="29"/>
      <c r="BH694" s="29"/>
      <c r="BI694" s="29"/>
      <c r="BJ694" s="29"/>
      <c r="BK694" s="29"/>
      <c r="BL694" s="29"/>
    </row>
    <row r="695" spans="1:64" x14ac:dyDescent="0.2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36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  <c r="BC695" s="29"/>
      <c r="BD695" s="29"/>
      <c r="BE695" s="29"/>
      <c r="BF695" s="29"/>
      <c r="BG695" s="29"/>
      <c r="BH695" s="29"/>
      <c r="BI695" s="29"/>
      <c r="BJ695" s="29"/>
      <c r="BK695" s="29"/>
      <c r="BL695" s="29"/>
    </row>
    <row r="696" spans="1:64" x14ac:dyDescent="0.2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36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G696" s="29"/>
      <c r="BH696" s="29"/>
      <c r="BI696" s="29"/>
      <c r="BJ696" s="29"/>
      <c r="BK696" s="29"/>
      <c r="BL696" s="29"/>
    </row>
    <row r="697" spans="1:64" x14ac:dyDescent="0.2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36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G697" s="29"/>
      <c r="BH697" s="29"/>
      <c r="BI697" s="29"/>
      <c r="BJ697" s="29"/>
      <c r="BK697" s="29"/>
      <c r="BL697" s="29"/>
    </row>
    <row r="698" spans="1:64" x14ac:dyDescent="0.2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36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G698" s="29"/>
      <c r="BH698" s="29"/>
      <c r="BI698" s="29"/>
      <c r="BJ698" s="29"/>
      <c r="BK698" s="29"/>
      <c r="BL698" s="29"/>
    </row>
    <row r="699" spans="1:64" x14ac:dyDescent="0.2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36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G699" s="29"/>
      <c r="BH699" s="29"/>
      <c r="BI699" s="29"/>
      <c r="BJ699" s="29"/>
      <c r="BK699" s="29"/>
      <c r="BL699" s="29"/>
    </row>
    <row r="700" spans="1:64" x14ac:dyDescent="0.2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36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  <c r="BC700" s="29"/>
      <c r="BD700" s="29"/>
      <c r="BE700" s="29"/>
      <c r="BF700" s="29"/>
      <c r="BG700" s="29"/>
      <c r="BH700" s="29"/>
      <c r="BI700" s="29"/>
      <c r="BJ700" s="29"/>
      <c r="BK700" s="29"/>
      <c r="BL700" s="29"/>
    </row>
    <row r="701" spans="1:64" x14ac:dyDescent="0.2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36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G701" s="29"/>
      <c r="BH701" s="29"/>
      <c r="BI701" s="29"/>
      <c r="BJ701" s="29"/>
      <c r="BK701" s="29"/>
      <c r="BL701" s="29"/>
    </row>
    <row r="702" spans="1:64" x14ac:dyDescent="0.2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36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G702" s="29"/>
      <c r="BH702" s="29"/>
      <c r="BI702" s="29"/>
      <c r="BJ702" s="29"/>
      <c r="BK702" s="29"/>
      <c r="BL702" s="29"/>
    </row>
    <row r="703" spans="1:64" x14ac:dyDescent="0.2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36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G703" s="29"/>
      <c r="BH703" s="29"/>
      <c r="BI703" s="29"/>
      <c r="BJ703" s="29"/>
      <c r="BK703" s="29"/>
      <c r="BL703" s="29"/>
    </row>
    <row r="704" spans="1:64" x14ac:dyDescent="0.2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36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G704" s="29"/>
      <c r="BH704" s="29"/>
      <c r="BI704" s="29"/>
      <c r="BJ704" s="29"/>
      <c r="BK704" s="29"/>
      <c r="BL704" s="29"/>
    </row>
    <row r="705" spans="1:64" x14ac:dyDescent="0.2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36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G705" s="29"/>
      <c r="BH705" s="29"/>
      <c r="BI705" s="29"/>
      <c r="BJ705" s="29"/>
      <c r="BK705" s="29"/>
      <c r="BL705" s="29"/>
    </row>
    <row r="706" spans="1:64" x14ac:dyDescent="0.2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36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  <c r="BC706" s="29"/>
      <c r="BD706" s="29"/>
      <c r="BE706" s="29"/>
      <c r="BF706" s="29"/>
      <c r="BG706" s="29"/>
      <c r="BH706" s="29"/>
      <c r="BI706" s="29"/>
      <c r="BJ706" s="29"/>
      <c r="BK706" s="29"/>
      <c r="BL706" s="29"/>
    </row>
    <row r="707" spans="1:64" x14ac:dyDescent="0.2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36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  <c r="BC707" s="29"/>
      <c r="BD707" s="29"/>
      <c r="BE707" s="29"/>
      <c r="BF707" s="29"/>
      <c r="BG707" s="29"/>
      <c r="BH707" s="29"/>
      <c r="BI707" s="29"/>
      <c r="BJ707" s="29"/>
      <c r="BK707" s="29"/>
      <c r="BL707" s="29"/>
    </row>
    <row r="708" spans="1:64" x14ac:dyDescent="0.2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36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G708" s="29"/>
      <c r="BH708" s="29"/>
      <c r="BI708" s="29"/>
      <c r="BJ708" s="29"/>
      <c r="BK708" s="29"/>
      <c r="BL708" s="29"/>
    </row>
    <row r="709" spans="1:64" x14ac:dyDescent="0.2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36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G709" s="29"/>
      <c r="BH709" s="29"/>
      <c r="BI709" s="29"/>
      <c r="BJ709" s="29"/>
      <c r="BK709" s="29"/>
      <c r="BL709" s="29"/>
    </row>
    <row r="710" spans="1:64" x14ac:dyDescent="0.2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36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G710" s="29"/>
      <c r="BH710" s="29"/>
      <c r="BI710" s="29"/>
      <c r="BJ710" s="29"/>
      <c r="BK710" s="29"/>
      <c r="BL710" s="29"/>
    </row>
    <row r="711" spans="1:64" x14ac:dyDescent="0.2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36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G711" s="29"/>
      <c r="BH711" s="29"/>
      <c r="BI711" s="29"/>
      <c r="BJ711" s="29"/>
      <c r="BK711" s="29"/>
      <c r="BL711" s="29"/>
    </row>
    <row r="712" spans="1:64" x14ac:dyDescent="0.2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36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  <c r="BC712" s="29"/>
      <c r="BD712" s="29"/>
      <c r="BE712" s="29"/>
      <c r="BF712" s="29"/>
      <c r="BG712" s="29"/>
      <c r="BH712" s="29"/>
      <c r="BI712" s="29"/>
      <c r="BJ712" s="29"/>
      <c r="BK712" s="29"/>
      <c r="BL712" s="29"/>
    </row>
    <row r="713" spans="1:64" x14ac:dyDescent="0.2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36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G713" s="29"/>
      <c r="BH713" s="29"/>
      <c r="BI713" s="29"/>
      <c r="BJ713" s="29"/>
      <c r="BK713" s="29"/>
      <c r="BL713" s="29"/>
    </row>
    <row r="714" spans="1:64" x14ac:dyDescent="0.2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36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  <c r="BC714" s="29"/>
      <c r="BD714" s="29"/>
      <c r="BE714" s="29"/>
      <c r="BF714" s="29"/>
      <c r="BG714" s="29"/>
      <c r="BH714" s="29"/>
      <c r="BI714" s="29"/>
      <c r="BJ714" s="29"/>
      <c r="BK714" s="29"/>
      <c r="BL714" s="29"/>
    </row>
    <row r="715" spans="1:64" x14ac:dyDescent="0.2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36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G715" s="29"/>
      <c r="BH715" s="29"/>
      <c r="BI715" s="29"/>
      <c r="BJ715" s="29"/>
      <c r="BK715" s="29"/>
      <c r="BL715" s="29"/>
    </row>
    <row r="716" spans="1:64" x14ac:dyDescent="0.2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36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G716" s="29"/>
      <c r="BH716" s="29"/>
      <c r="BI716" s="29"/>
      <c r="BJ716" s="29"/>
      <c r="BK716" s="29"/>
      <c r="BL716" s="29"/>
    </row>
    <row r="717" spans="1:64" x14ac:dyDescent="0.2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36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F717" s="29"/>
      <c r="BG717" s="29"/>
      <c r="BH717" s="29"/>
      <c r="BI717" s="29"/>
      <c r="BJ717" s="29"/>
      <c r="BK717" s="29"/>
      <c r="BL717" s="29"/>
    </row>
    <row r="718" spans="1:64" x14ac:dyDescent="0.2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36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  <c r="BC718" s="29"/>
      <c r="BD718" s="29"/>
      <c r="BE718" s="29"/>
      <c r="BF718" s="29"/>
      <c r="BG718" s="29"/>
      <c r="BH718" s="29"/>
      <c r="BI718" s="29"/>
      <c r="BJ718" s="29"/>
      <c r="BK718" s="29"/>
      <c r="BL718" s="29"/>
    </row>
    <row r="719" spans="1:64" x14ac:dyDescent="0.2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36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  <c r="BA719" s="29"/>
      <c r="BB719" s="29"/>
      <c r="BC719" s="29"/>
      <c r="BD719" s="29"/>
      <c r="BE719" s="29"/>
      <c r="BF719" s="29"/>
      <c r="BG719" s="29"/>
      <c r="BH719" s="29"/>
      <c r="BI719" s="29"/>
      <c r="BJ719" s="29"/>
      <c r="BK719" s="29"/>
      <c r="BL719" s="29"/>
    </row>
    <row r="720" spans="1:64" x14ac:dyDescent="0.2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36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  <c r="BC720" s="29"/>
      <c r="BD720" s="29"/>
      <c r="BE720" s="29"/>
      <c r="BF720" s="29"/>
      <c r="BG720" s="29"/>
      <c r="BH720" s="29"/>
      <c r="BI720" s="29"/>
      <c r="BJ720" s="29"/>
      <c r="BK720" s="29"/>
      <c r="BL720" s="29"/>
    </row>
    <row r="721" spans="1:64" x14ac:dyDescent="0.2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36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G721" s="29"/>
      <c r="BH721" s="29"/>
      <c r="BI721" s="29"/>
      <c r="BJ721" s="29"/>
      <c r="BK721" s="29"/>
      <c r="BL721" s="29"/>
    </row>
    <row r="722" spans="1:64" x14ac:dyDescent="0.2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36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G722" s="29"/>
      <c r="BH722" s="29"/>
      <c r="BI722" s="29"/>
      <c r="BJ722" s="29"/>
      <c r="BK722" s="29"/>
      <c r="BL722" s="29"/>
    </row>
    <row r="723" spans="1:64" x14ac:dyDescent="0.2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36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  <c r="BC723" s="29"/>
      <c r="BD723" s="29"/>
      <c r="BE723" s="29"/>
      <c r="BF723" s="29"/>
      <c r="BG723" s="29"/>
      <c r="BH723" s="29"/>
      <c r="BI723" s="29"/>
      <c r="BJ723" s="29"/>
      <c r="BK723" s="29"/>
      <c r="BL723" s="29"/>
    </row>
    <row r="724" spans="1:64" x14ac:dyDescent="0.2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36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  <c r="BC724" s="29"/>
      <c r="BD724" s="29"/>
      <c r="BE724" s="29"/>
      <c r="BF724" s="29"/>
      <c r="BG724" s="29"/>
      <c r="BH724" s="29"/>
      <c r="BI724" s="29"/>
      <c r="BJ724" s="29"/>
      <c r="BK724" s="29"/>
      <c r="BL724" s="29"/>
    </row>
    <row r="725" spans="1:64" x14ac:dyDescent="0.2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36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  <c r="BE725" s="29"/>
      <c r="BF725" s="29"/>
      <c r="BG725" s="29"/>
      <c r="BH725" s="29"/>
      <c r="BI725" s="29"/>
      <c r="BJ725" s="29"/>
      <c r="BK725" s="29"/>
      <c r="BL725" s="29"/>
    </row>
    <row r="726" spans="1:64" x14ac:dyDescent="0.2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36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  <c r="BC726" s="29"/>
      <c r="BD726" s="29"/>
      <c r="BE726" s="29"/>
      <c r="BF726" s="29"/>
      <c r="BG726" s="29"/>
      <c r="BH726" s="29"/>
      <c r="BI726" s="29"/>
      <c r="BJ726" s="29"/>
      <c r="BK726" s="29"/>
      <c r="BL726" s="29"/>
    </row>
    <row r="727" spans="1:64" x14ac:dyDescent="0.2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36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  <c r="BC727" s="29"/>
      <c r="BD727" s="29"/>
      <c r="BE727" s="29"/>
      <c r="BF727" s="29"/>
      <c r="BG727" s="29"/>
      <c r="BH727" s="29"/>
      <c r="BI727" s="29"/>
      <c r="BJ727" s="29"/>
      <c r="BK727" s="29"/>
      <c r="BL727" s="29"/>
    </row>
    <row r="728" spans="1:64" x14ac:dyDescent="0.2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36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  <c r="BE728" s="29"/>
      <c r="BF728" s="29"/>
      <c r="BG728" s="29"/>
      <c r="BH728" s="29"/>
      <c r="BI728" s="29"/>
      <c r="BJ728" s="29"/>
      <c r="BK728" s="29"/>
      <c r="BL728" s="29"/>
    </row>
    <row r="729" spans="1:64" x14ac:dyDescent="0.2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36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G729" s="29"/>
      <c r="BH729" s="29"/>
      <c r="BI729" s="29"/>
      <c r="BJ729" s="29"/>
      <c r="BK729" s="29"/>
      <c r="BL729" s="29"/>
    </row>
    <row r="730" spans="1:64" x14ac:dyDescent="0.2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36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  <c r="BC730" s="29"/>
      <c r="BD730" s="29"/>
      <c r="BE730" s="29"/>
      <c r="BF730" s="29"/>
      <c r="BG730" s="29"/>
      <c r="BH730" s="29"/>
      <c r="BI730" s="29"/>
      <c r="BJ730" s="29"/>
      <c r="BK730" s="29"/>
      <c r="BL730" s="29"/>
    </row>
    <row r="731" spans="1:64" x14ac:dyDescent="0.2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36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  <c r="BC731" s="29"/>
      <c r="BD731" s="29"/>
      <c r="BE731" s="29"/>
      <c r="BF731" s="29"/>
      <c r="BG731" s="29"/>
      <c r="BH731" s="29"/>
      <c r="BI731" s="29"/>
      <c r="BJ731" s="29"/>
      <c r="BK731" s="29"/>
      <c r="BL731" s="29"/>
    </row>
    <row r="732" spans="1:64" x14ac:dyDescent="0.2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36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  <c r="BC732" s="29"/>
      <c r="BD732" s="29"/>
      <c r="BE732" s="29"/>
      <c r="BF732" s="29"/>
      <c r="BG732" s="29"/>
      <c r="BH732" s="29"/>
      <c r="BI732" s="29"/>
      <c r="BJ732" s="29"/>
      <c r="BK732" s="29"/>
      <c r="BL732" s="29"/>
    </row>
    <row r="733" spans="1:64" x14ac:dyDescent="0.2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36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F733" s="29"/>
      <c r="BG733" s="29"/>
      <c r="BH733" s="29"/>
      <c r="BI733" s="29"/>
      <c r="BJ733" s="29"/>
      <c r="BK733" s="29"/>
      <c r="BL733" s="29"/>
    </row>
    <row r="734" spans="1:64" x14ac:dyDescent="0.2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36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  <c r="BC734" s="29"/>
      <c r="BD734" s="29"/>
      <c r="BE734" s="29"/>
      <c r="BF734" s="29"/>
      <c r="BG734" s="29"/>
      <c r="BH734" s="29"/>
      <c r="BI734" s="29"/>
      <c r="BJ734" s="29"/>
      <c r="BK734" s="29"/>
      <c r="BL734" s="29"/>
    </row>
    <row r="735" spans="1:64" x14ac:dyDescent="0.2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36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  <c r="BC735" s="29"/>
      <c r="BD735" s="29"/>
      <c r="BE735" s="29"/>
      <c r="BF735" s="29"/>
      <c r="BG735" s="29"/>
      <c r="BH735" s="29"/>
      <c r="BI735" s="29"/>
      <c r="BJ735" s="29"/>
      <c r="BK735" s="29"/>
      <c r="BL735" s="29"/>
    </row>
    <row r="736" spans="1:64" x14ac:dyDescent="0.2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36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  <c r="BC736" s="29"/>
      <c r="BD736" s="29"/>
      <c r="BE736" s="29"/>
      <c r="BF736" s="29"/>
      <c r="BG736" s="29"/>
      <c r="BH736" s="29"/>
      <c r="BI736" s="29"/>
      <c r="BJ736" s="29"/>
      <c r="BK736" s="29"/>
      <c r="BL736" s="29"/>
    </row>
    <row r="737" spans="1:64" x14ac:dyDescent="0.2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36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  <c r="BC737" s="29"/>
      <c r="BD737" s="29"/>
      <c r="BE737" s="29"/>
      <c r="BF737" s="29"/>
      <c r="BG737" s="29"/>
      <c r="BH737" s="29"/>
      <c r="BI737" s="29"/>
      <c r="BJ737" s="29"/>
      <c r="BK737" s="29"/>
      <c r="BL737" s="29"/>
    </row>
    <row r="738" spans="1:64" x14ac:dyDescent="0.2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36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  <c r="BC738" s="29"/>
      <c r="BD738" s="29"/>
      <c r="BE738" s="29"/>
      <c r="BF738" s="29"/>
      <c r="BG738" s="29"/>
      <c r="BH738" s="29"/>
      <c r="BI738" s="29"/>
      <c r="BJ738" s="29"/>
      <c r="BK738" s="29"/>
      <c r="BL738" s="29"/>
    </row>
    <row r="739" spans="1:64" x14ac:dyDescent="0.2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36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  <c r="BC739" s="29"/>
      <c r="BD739" s="29"/>
      <c r="BE739" s="29"/>
      <c r="BF739" s="29"/>
      <c r="BG739" s="29"/>
      <c r="BH739" s="29"/>
      <c r="BI739" s="29"/>
      <c r="BJ739" s="29"/>
      <c r="BK739" s="29"/>
      <c r="BL739" s="29"/>
    </row>
    <row r="740" spans="1:64" x14ac:dyDescent="0.2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36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  <c r="BC740" s="29"/>
      <c r="BD740" s="29"/>
      <c r="BE740" s="29"/>
      <c r="BF740" s="29"/>
      <c r="BG740" s="29"/>
      <c r="BH740" s="29"/>
      <c r="BI740" s="29"/>
      <c r="BJ740" s="29"/>
      <c r="BK740" s="29"/>
      <c r="BL740" s="29"/>
    </row>
    <row r="741" spans="1:64" x14ac:dyDescent="0.2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36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  <c r="BC741" s="29"/>
      <c r="BD741" s="29"/>
      <c r="BE741" s="29"/>
      <c r="BF741" s="29"/>
      <c r="BG741" s="29"/>
      <c r="BH741" s="29"/>
      <c r="BI741" s="29"/>
      <c r="BJ741" s="29"/>
      <c r="BK741" s="29"/>
      <c r="BL741" s="29"/>
    </row>
    <row r="742" spans="1:64" x14ac:dyDescent="0.2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36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  <c r="BC742" s="29"/>
      <c r="BD742" s="29"/>
      <c r="BE742" s="29"/>
      <c r="BF742" s="29"/>
      <c r="BG742" s="29"/>
      <c r="BH742" s="29"/>
      <c r="BI742" s="29"/>
      <c r="BJ742" s="29"/>
      <c r="BK742" s="29"/>
      <c r="BL742" s="29"/>
    </row>
    <row r="743" spans="1:64" x14ac:dyDescent="0.2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36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  <c r="BC743" s="29"/>
      <c r="BD743" s="29"/>
      <c r="BE743" s="29"/>
      <c r="BF743" s="29"/>
      <c r="BG743" s="29"/>
      <c r="BH743" s="29"/>
      <c r="BI743" s="29"/>
      <c r="BJ743" s="29"/>
      <c r="BK743" s="29"/>
      <c r="BL743" s="29"/>
    </row>
    <row r="744" spans="1:64" x14ac:dyDescent="0.2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36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  <c r="BC744" s="29"/>
      <c r="BD744" s="29"/>
      <c r="BE744" s="29"/>
      <c r="BF744" s="29"/>
      <c r="BG744" s="29"/>
      <c r="BH744" s="29"/>
      <c r="BI744" s="29"/>
      <c r="BJ744" s="29"/>
      <c r="BK744" s="29"/>
      <c r="BL744" s="29"/>
    </row>
    <row r="745" spans="1:64" x14ac:dyDescent="0.2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36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F745" s="29"/>
      <c r="BG745" s="29"/>
      <c r="BH745" s="29"/>
      <c r="BI745" s="29"/>
      <c r="BJ745" s="29"/>
      <c r="BK745" s="29"/>
      <c r="BL745" s="29"/>
    </row>
    <row r="746" spans="1:64" x14ac:dyDescent="0.2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36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  <c r="BC746" s="29"/>
      <c r="BD746" s="29"/>
      <c r="BE746" s="29"/>
      <c r="BF746" s="29"/>
      <c r="BG746" s="29"/>
      <c r="BH746" s="29"/>
      <c r="BI746" s="29"/>
      <c r="BJ746" s="29"/>
      <c r="BK746" s="29"/>
      <c r="BL746" s="29"/>
    </row>
    <row r="747" spans="1:64" x14ac:dyDescent="0.2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36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  <c r="BC747" s="29"/>
      <c r="BD747" s="29"/>
      <c r="BE747" s="29"/>
      <c r="BF747" s="29"/>
      <c r="BG747" s="29"/>
      <c r="BH747" s="29"/>
      <c r="BI747" s="29"/>
      <c r="BJ747" s="29"/>
      <c r="BK747" s="29"/>
      <c r="BL747" s="29"/>
    </row>
    <row r="748" spans="1:64" x14ac:dyDescent="0.2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36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  <c r="BC748" s="29"/>
      <c r="BD748" s="29"/>
      <c r="BE748" s="29"/>
      <c r="BF748" s="29"/>
      <c r="BG748" s="29"/>
      <c r="BH748" s="29"/>
      <c r="BI748" s="29"/>
      <c r="BJ748" s="29"/>
      <c r="BK748" s="29"/>
      <c r="BL748" s="29"/>
    </row>
    <row r="749" spans="1:64" x14ac:dyDescent="0.2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36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  <c r="BC749" s="29"/>
      <c r="BD749" s="29"/>
      <c r="BE749" s="29"/>
      <c r="BF749" s="29"/>
      <c r="BG749" s="29"/>
      <c r="BH749" s="29"/>
      <c r="BI749" s="29"/>
      <c r="BJ749" s="29"/>
      <c r="BK749" s="29"/>
      <c r="BL749" s="29"/>
    </row>
    <row r="750" spans="1:64" x14ac:dyDescent="0.2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36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  <c r="BC750" s="29"/>
      <c r="BD750" s="29"/>
      <c r="BE750" s="29"/>
      <c r="BF750" s="29"/>
      <c r="BG750" s="29"/>
      <c r="BH750" s="29"/>
      <c r="BI750" s="29"/>
      <c r="BJ750" s="29"/>
      <c r="BK750" s="29"/>
      <c r="BL750" s="29"/>
    </row>
    <row r="751" spans="1:64" x14ac:dyDescent="0.2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36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  <c r="BC751" s="29"/>
      <c r="BD751" s="29"/>
      <c r="BE751" s="29"/>
      <c r="BF751" s="29"/>
      <c r="BG751" s="29"/>
      <c r="BH751" s="29"/>
      <c r="BI751" s="29"/>
      <c r="BJ751" s="29"/>
      <c r="BK751" s="29"/>
      <c r="BL751" s="29"/>
    </row>
    <row r="752" spans="1:64" x14ac:dyDescent="0.2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36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  <c r="BC752" s="29"/>
      <c r="BD752" s="29"/>
      <c r="BE752" s="29"/>
      <c r="BF752" s="29"/>
      <c r="BG752" s="29"/>
      <c r="BH752" s="29"/>
      <c r="BI752" s="29"/>
      <c r="BJ752" s="29"/>
      <c r="BK752" s="29"/>
      <c r="BL752" s="29"/>
    </row>
    <row r="753" spans="1:64" x14ac:dyDescent="0.2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36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  <c r="BC753" s="29"/>
      <c r="BD753" s="29"/>
      <c r="BE753" s="29"/>
      <c r="BF753" s="29"/>
      <c r="BG753" s="29"/>
      <c r="BH753" s="29"/>
      <c r="BI753" s="29"/>
      <c r="BJ753" s="29"/>
      <c r="BK753" s="29"/>
      <c r="BL753" s="29"/>
    </row>
    <row r="754" spans="1:64" x14ac:dyDescent="0.2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36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  <c r="BC754" s="29"/>
      <c r="BD754" s="29"/>
      <c r="BE754" s="29"/>
      <c r="BF754" s="29"/>
      <c r="BG754" s="29"/>
      <c r="BH754" s="29"/>
      <c r="BI754" s="29"/>
      <c r="BJ754" s="29"/>
      <c r="BK754" s="29"/>
      <c r="BL754" s="29"/>
    </row>
    <row r="755" spans="1:64" x14ac:dyDescent="0.2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36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G755" s="29"/>
      <c r="BH755" s="29"/>
      <c r="BI755" s="29"/>
      <c r="BJ755" s="29"/>
      <c r="BK755" s="29"/>
      <c r="BL755" s="29"/>
    </row>
    <row r="756" spans="1:64" x14ac:dyDescent="0.2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36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  <c r="BC756" s="29"/>
      <c r="BD756" s="29"/>
      <c r="BE756" s="29"/>
      <c r="BF756" s="29"/>
      <c r="BG756" s="29"/>
      <c r="BH756" s="29"/>
      <c r="BI756" s="29"/>
      <c r="BJ756" s="29"/>
      <c r="BK756" s="29"/>
      <c r="BL756" s="29"/>
    </row>
    <row r="757" spans="1:64" x14ac:dyDescent="0.2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36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  <c r="BC757" s="29"/>
      <c r="BD757" s="29"/>
      <c r="BE757" s="29"/>
      <c r="BF757" s="29"/>
      <c r="BG757" s="29"/>
      <c r="BH757" s="29"/>
      <c r="BI757" s="29"/>
      <c r="BJ757" s="29"/>
      <c r="BK757" s="29"/>
      <c r="BL757" s="29"/>
    </row>
    <row r="758" spans="1:64" x14ac:dyDescent="0.2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36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  <c r="BC758" s="29"/>
      <c r="BD758" s="29"/>
      <c r="BE758" s="29"/>
      <c r="BF758" s="29"/>
      <c r="BG758" s="29"/>
      <c r="BH758" s="29"/>
      <c r="BI758" s="29"/>
      <c r="BJ758" s="29"/>
      <c r="BK758" s="29"/>
      <c r="BL758" s="29"/>
    </row>
    <row r="759" spans="1:64" x14ac:dyDescent="0.2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36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  <c r="BC759" s="29"/>
      <c r="BD759" s="29"/>
      <c r="BE759" s="29"/>
      <c r="BF759" s="29"/>
      <c r="BG759" s="29"/>
      <c r="BH759" s="29"/>
      <c r="BI759" s="29"/>
      <c r="BJ759" s="29"/>
      <c r="BK759" s="29"/>
      <c r="BL759" s="29"/>
    </row>
    <row r="760" spans="1:64" x14ac:dyDescent="0.2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36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  <c r="BC760" s="29"/>
      <c r="BD760" s="29"/>
      <c r="BE760" s="29"/>
      <c r="BF760" s="29"/>
      <c r="BG760" s="29"/>
      <c r="BH760" s="29"/>
      <c r="BI760" s="29"/>
      <c r="BJ760" s="29"/>
      <c r="BK760" s="29"/>
      <c r="BL760" s="29"/>
    </row>
    <row r="761" spans="1:64" x14ac:dyDescent="0.2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36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F761" s="29"/>
      <c r="BG761" s="29"/>
      <c r="BH761" s="29"/>
      <c r="BI761" s="29"/>
      <c r="BJ761" s="29"/>
      <c r="BK761" s="29"/>
      <c r="BL761" s="29"/>
    </row>
    <row r="762" spans="1:64" x14ac:dyDescent="0.2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36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  <c r="BC762" s="29"/>
      <c r="BD762" s="29"/>
      <c r="BE762" s="29"/>
      <c r="BF762" s="29"/>
      <c r="BG762" s="29"/>
      <c r="BH762" s="29"/>
      <c r="BI762" s="29"/>
      <c r="BJ762" s="29"/>
      <c r="BK762" s="29"/>
      <c r="BL762" s="29"/>
    </row>
    <row r="763" spans="1:64" x14ac:dyDescent="0.2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36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  <c r="BC763" s="29"/>
      <c r="BD763" s="29"/>
      <c r="BE763" s="29"/>
      <c r="BF763" s="29"/>
      <c r="BG763" s="29"/>
      <c r="BH763" s="29"/>
      <c r="BI763" s="29"/>
      <c r="BJ763" s="29"/>
      <c r="BK763" s="29"/>
      <c r="BL763" s="29"/>
    </row>
    <row r="764" spans="1:64" x14ac:dyDescent="0.2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36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  <c r="BC764" s="29"/>
      <c r="BD764" s="29"/>
      <c r="BE764" s="29"/>
      <c r="BF764" s="29"/>
      <c r="BG764" s="29"/>
      <c r="BH764" s="29"/>
      <c r="BI764" s="29"/>
      <c r="BJ764" s="29"/>
      <c r="BK764" s="29"/>
      <c r="BL764" s="29"/>
    </row>
    <row r="765" spans="1:64" x14ac:dyDescent="0.2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36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  <c r="BC765" s="29"/>
      <c r="BD765" s="29"/>
      <c r="BE765" s="29"/>
      <c r="BF765" s="29"/>
      <c r="BG765" s="29"/>
      <c r="BH765" s="29"/>
      <c r="BI765" s="29"/>
      <c r="BJ765" s="29"/>
      <c r="BK765" s="29"/>
      <c r="BL765" s="29"/>
    </row>
    <row r="766" spans="1:64" x14ac:dyDescent="0.2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36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  <c r="BC766" s="29"/>
      <c r="BD766" s="29"/>
      <c r="BE766" s="29"/>
      <c r="BF766" s="29"/>
      <c r="BG766" s="29"/>
      <c r="BH766" s="29"/>
      <c r="BI766" s="29"/>
      <c r="BJ766" s="29"/>
      <c r="BK766" s="29"/>
      <c r="BL766" s="29"/>
    </row>
    <row r="767" spans="1:64" x14ac:dyDescent="0.2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36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  <c r="BC767" s="29"/>
      <c r="BD767" s="29"/>
      <c r="BE767" s="29"/>
      <c r="BF767" s="29"/>
      <c r="BG767" s="29"/>
      <c r="BH767" s="29"/>
      <c r="BI767" s="29"/>
      <c r="BJ767" s="29"/>
      <c r="BK767" s="29"/>
      <c r="BL767" s="29"/>
    </row>
    <row r="768" spans="1:64" x14ac:dyDescent="0.2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36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  <c r="BC768" s="29"/>
      <c r="BD768" s="29"/>
      <c r="BE768" s="29"/>
      <c r="BF768" s="29"/>
      <c r="BG768" s="29"/>
      <c r="BH768" s="29"/>
      <c r="BI768" s="29"/>
      <c r="BJ768" s="29"/>
      <c r="BK768" s="29"/>
      <c r="BL768" s="29"/>
    </row>
    <row r="769" spans="1:64" x14ac:dyDescent="0.2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36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  <c r="BC769" s="29"/>
      <c r="BD769" s="29"/>
      <c r="BE769" s="29"/>
      <c r="BF769" s="29"/>
      <c r="BG769" s="29"/>
      <c r="BH769" s="29"/>
      <c r="BI769" s="29"/>
      <c r="BJ769" s="29"/>
      <c r="BK769" s="29"/>
      <c r="BL769" s="29"/>
    </row>
    <row r="770" spans="1:64" x14ac:dyDescent="0.2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36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  <c r="BC770" s="29"/>
      <c r="BD770" s="29"/>
      <c r="BE770" s="29"/>
      <c r="BF770" s="29"/>
      <c r="BG770" s="29"/>
      <c r="BH770" s="29"/>
      <c r="BI770" s="29"/>
      <c r="BJ770" s="29"/>
      <c r="BK770" s="29"/>
      <c r="BL770" s="29"/>
    </row>
    <row r="771" spans="1:64" x14ac:dyDescent="0.2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36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  <c r="BC771" s="29"/>
      <c r="BD771" s="29"/>
      <c r="BE771" s="29"/>
      <c r="BF771" s="29"/>
      <c r="BG771" s="29"/>
      <c r="BH771" s="29"/>
      <c r="BI771" s="29"/>
      <c r="BJ771" s="29"/>
      <c r="BK771" s="29"/>
      <c r="BL771" s="29"/>
    </row>
    <row r="772" spans="1:64" x14ac:dyDescent="0.2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36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  <c r="BC772" s="29"/>
      <c r="BD772" s="29"/>
      <c r="BE772" s="29"/>
      <c r="BF772" s="29"/>
      <c r="BG772" s="29"/>
      <c r="BH772" s="29"/>
      <c r="BI772" s="29"/>
      <c r="BJ772" s="29"/>
      <c r="BK772" s="29"/>
      <c r="BL772" s="29"/>
    </row>
    <row r="773" spans="1:64" x14ac:dyDescent="0.2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36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  <c r="BC773" s="29"/>
      <c r="BD773" s="29"/>
      <c r="BE773" s="29"/>
      <c r="BF773" s="29"/>
      <c r="BG773" s="29"/>
      <c r="BH773" s="29"/>
      <c r="BI773" s="29"/>
      <c r="BJ773" s="29"/>
      <c r="BK773" s="29"/>
      <c r="BL773" s="29"/>
    </row>
    <row r="774" spans="1:64" x14ac:dyDescent="0.2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36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  <c r="BC774" s="29"/>
      <c r="BD774" s="29"/>
      <c r="BE774" s="29"/>
      <c r="BF774" s="29"/>
      <c r="BG774" s="29"/>
      <c r="BH774" s="29"/>
      <c r="BI774" s="29"/>
      <c r="BJ774" s="29"/>
      <c r="BK774" s="29"/>
      <c r="BL774" s="29"/>
    </row>
    <row r="775" spans="1:64" x14ac:dyDescent="0.2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36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  <c r="BC775" s="29"/>
      <c r="BD775" s="29"/>
      <c r="BE775" s="29"/>
      <c r="BF775" s="29"/>
      <c r="BG775" s="29"/>
      <c r="BH775" s="29"/>
      <c r="BI775" s="29"/>
      <c r="BJ775" s="29"/>
      <c r="BK775" s="29"/>
      <c r="BL775" s="29"/>
    </row>
    <row r="776" spans="1:64" x14ac:dyDescent="0.2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36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  <c r="BC776" s="29"/>
      <c r="BD776" s="29"/>
      <c r="BE776" s="29"/>
      <c r="BF776" s="29"/>
      <c r="BG776" s="29"/>
      <c r="BH776" s="29"/>
      <c r="BI776" s="29"/>
      <c r="BJ776" s="29"/>
      <c r="BK776" s="29"/>
      <c r="BL776" s="29"/>
    </row>
    <row r="777" spans="1:64" x14ac:dyDescent="0.2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36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  <c r="BC777" s="29"/>
      <c r="BD777" s="29"/>
      <c r="BE777" s="29"/>
      <c r="BF777" s="29"/>
      <c r="BG777" s="29"/>
      <c r="BH777" s="29"/>
      <c r="BI777" s="29"/>
      <c r="BJ777" s="29"/>
      <c r="BK777" s="29"/>
      <c r="BL777" s="29"/>
    </row>
    <row r="778" spans="1:64" x14ac:dyDescent="0.2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36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  <c r="BC778" s="29"/>
      <c r="BD778" s="29"/>
      <c r="BE778" s="29"/>
      <c r="BF778" s="29"/>
      <c r="BG778" s="29"/>
      <c r="BH778" s="29"/>
      <c r="BI778" s="29"/>
      <c r="BJ778" s="29"/>
      <c r="BK778" s="29"/>
      <c r="BL778" s="29"/>
    </row>
    <row r="779" spans="1:64" x14ac:dyDescent="0.2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36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  <c r="BC779" s="29"/>
      <c r="BD779" s="29"/>
      <c r="BE779" s="29"/>
      <c r="BF779" s="29"/>
      <c r="BG779" s="29"/>
      <c r="BH779" s="29"/>
      <c r="BI779" s="29"/>
      <c r="BJ779" s="29"/>
      <c r="BK779" s="29"/>
      <c r="BL779" s="29"/>
    </row>
    <row r="780" spans="1:64" x14ac:dyDescent="0.2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36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  <c r="BC780" s="29"/>
      <c r="BD780" s="29"/>
      <c r="BE780" s="29"/>
      <c r="BF780" s="29"/>
      <c r="BG780" s="29"/>
      <c r="BH780" s="29"/>
      <c r="BI780" s="29"/>
      <c r="BJ780" s="29"/>
      <c r="BK780" s="29"/>
      <c r="BL780" s="29"/>
    </row>
    <row r="781" spans="1:64" x14ac:dyDescent="0.2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36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  <c r="BC781" s="29"/>
      <c r="BD781" s="29"/>
      <c r="BE781" s="29"/>
      <c r="BF781" s="29"/>
      <c r="BG781" s="29"/>
      <c r="BH781" s="29"/>
      <c r="BI781" s="29"/>
      <c r="BJ781" s="29"/>
      <c r="BK781" s="29"/>
      <c r="BL781" s="29"/>
    </row>
    <row r="782" spans="1:64" x14ac:dyDescent="0.2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36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  <c r="BC782" s="29"/>
      <c r="BD782" s="29"/>
      <c r="BE782" s="29"/>
      <c r="BF782" s="29"/>
      <c r="BG782" s="29"/>
      <c r="BH782" s="29"/>
      <c r="BI782" s="29"/>
      <c r="BJ782" s="29"/>
      <c r="BK782" s="29"/>
      <c r="BL782" s="29"/>
    </row>
    <row r="783" spans="1:64" x14ac:dyDescent="0.2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36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  <c r="BC783" s="29"/>
      <c r="BD783" s="29"/>
      <c r="BE783" s="29"/>
      <c r="BF783" s="29"/>
      <c r="BG783" s="29"/>
      <c r="BH783" s="29"/>
      <c r="BI783" s="29"/>
      <c r="BJ783" s="29"/>
      <c r="BK783" s="29"/>
      <c r="BL783" s="29"/>
    </row>
    <row r="784" spans="1:64" x14ac:dyDescent="0.2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36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  <c r="BC784" s="29"/>
      <c r="BD784" s="29"/>
      <c r="BE784" s="29"/>
      <c r="BF784" s="29"/>
      <c r="BG784" s="29"/>
      <c r="BH784" s="29"/>
      <c r="BI784" s="29"/>
      <c r="BJ784" s="29"/>
      <c r="BK784" s="29"/>
      <c r="BL784" s="29"/>
    </row>
    <row r="785" spans="1:64" x14ac:dyDescent="0.2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36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  <c r="BC785" s="29"/>
      <c r="BD785" s="29"/>
      <c r="BE785" s="29"/>
      <c r="BF785" s="29"/>
      <c r="BG785" s="29"/>
      <c r="BH785" s="29"/>
      <c r="BI785" s="29"/>
      <c r="BJ785" s="29"/>
      <c r="BK785" s="29"/>
      <c r="BL785" s="29"/>
    </row>
    <row r="786" spans="1:64" x14ac:dyDescent="0.2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36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  <c r="BA786" s="29"/>
      <c r="BB786" s="29"/>
      <c r="BC786" s="29"/>
      <c r="BD786" s="29"/>
      <c r="BE786" s="29"/>
      <c r="BF786" s="29"/>
      <c r="BG786" s="29"/>
      <c r="BH786" s="29"/>
      <c r="BI786" s="29"/>
      <c r="BJ786" s="29"/>
      <c r="BK786" s="29"/>
      <c r="BL786" s="29"/>
    </row>
    <row r="787" spans="1:64" x14ac:dyDescent="0.2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36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  <c r="BA787" s="29"/>
      <c r="BB787" s="29"/>
      <c r="BC787" s="29"/>
      <c r="BD787" s="29"/>
      <c r="BE787" s="29"/>
      <c r="BF787" s="29"/>
      <c r="BG787" s="29"/>
      <c r="BH787" s="29"/>
      <c r="BI787" s="29"/>
      <c r="BJ787" s="29"/>
      <c r="BK787" s="29"/>
      <c r="BL787" s="29"/>
    </row>
    <row r="788" spans="1:64" x14ac:dyDescent="0.2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36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  <c r="BA788" s="29"/>
      <c r="BB788" s="29"/>
      <c r="BC788" s="29"/>
      <c r="BD788" s="29"/>
      <c r="BE788" s="29"/>
      <c r="BF788" s="29"/>
      <c r="BG788" s="29"/>
      <c r="BH788" s="29"/>
      <c r="BI788" s="29"/>
      <c r="BJ788" s="29"/>
      <c r="BK788" s="29"/>
      <c r="BL788" s="29"/>
    </row>
    <row r="789" spans="1:64" x14ac:dyDescent="0.2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36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  <c r="BC789" s="29"/>
      <c r="BD789" s="29"/>
      <c r="BE789" s="29"/>
      <c r="BF789" s="29"/>
      <c r="BG789" s="29"/>
      <c r="BH789" s="29"/>
      <c r="BI789" s="29"/>
      <c r="BJ789" s="29"/>
      <c r="BK789" s="29"/>
      <c r="BL789" s="29"/>
    </row>
    <row r="790" spans="1:64" x14ac:dyDescent="0.2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36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  <c r="BC790" s="29"/>
      <c r="BD790" s="29"/>
      <c r="BE790" s="29"/>
      <c r="BF790" s="29"/>
      <c r="BG790" s="29"/>
      <c r="BH790" s="29"/>
      <c r="BI790" s="29"/>
      <c r="BJ790" s="29"/>
      <c r="BK790" s="29"/>
      <c r="BL790" s="29"/>
    </row>
    <row r="791" spans="1:64" x14ac:dyDescent="0.2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36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  <c r="BC791" s="29"/>
      <c r="BD791" s="29"/>
      <c r="BE791" s="29"/>
      <c r="BF791" s="29"/>
      <c r="BG791" s="29"/>
      <c r="BH791" s="29"/>
      <c r="BI791" s="29"/>
      <c r="BJ791" s="29"/>
      <c r="BK791" s="29"/>
      <c r="BL791" s="29"/>
    </row>
    <row r="792" spans="1:64" x14ac:dyDescent="0.2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36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  <c r="BC792" s="29"/>
      <c r="BD792" s="29"/>
      <c r="BE792" s="29"/>
      <c r="BF792" s="29"/>
      <c r="BG792" s="29"/>
      <c r="BH792" s="29"/>
      <c r="BI792" s="29"/>
      <c r="BJ792" s="29"/>
      <c r="BK792" s="29"/>
      <c r="BL792" s="29"/>
    </row>
    <row r="793" spans="1:64" x14ac:dyDescent="0.2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36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  <c r="BC793" s="29"/>
      <c r="BD793" s="29"/>
      <c r="BE793" s="29"/>
      <c r="BF793" s="29"/>
      <c r="BG793" s="29"/>
      <c r="BH793" s="29"/>
      <c r="BI793" s="29"/>
      <c r="BJ793" s="29"/>
      <c r="BK793" s="29"/>
      <c r="BL793" s="29"/>
    </row>
    <row r="794" spans="1:64" x14ac:dyDescent="0.2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36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  <c r="BC794" s="29"/>
      <c r="BD794" s="29"/>
      <c r="BE794" s="29"/>
      <c r="BF794" s="29"/>
      <c r="BG794" s="29"/>
      <c r="BH794" s="29"/>
      <c r="BI794" s="29"/>
      <c r="BJ794" s="29"/>
      <c r="BK794" s="29"/>
      <c r="BL794" s="29"/>
    </row>
    <row r="795" spans="1:64" x14ac:dyDescent="0.2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36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  <c r="BC795" s="29"/>
      <c r="BD795" s="29"/>
      <c r="BE795" s="29"/>
      <c r="BF795" s="29"/>
      <c r="BG795" s="29"/>
      <c r="BH795" s="29"/>
      <c r="BI795" s="29"/>
      <c r="BJ795" s="29"/>
      <c r="BK795" s="29"/>
      <c r="BL795" s="29"/>
    </row>
    <row r="796" spans="1:64" x14ac:dyDescent="0.2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36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  <c r="BC796" s="29"/>
      <c r="BD796" s="29"/>
      <c r="BE796" s="29"/>
      <c r="BF796" s="29"/>
      <c r="BG796" s="29"/>
      <c r="BH796" s="29"/>
      <c r="BI796" s="29"/>
      <c r="BJ796" s="29"/>
      <c r="BK796" s="29"/>
      <c r="BL796" s="29"/>
    </row>
    <row r="797" spans="1:64" x14ac:dyDescent="0.2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36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  <c r="BA797" s="29"/>
      <c r="BB797" s="29"/>
      <c r="BC797" s="29"/>
      <c r="BD797" s="29"/>
      <c r="BE797" s="29"/>
      <c r="BF797" s="29"/>
      <c r="BG797" s="29"/>
      <c r="BH797" s="29"/>
      <c r="BI797" s="29"/>
      <c r="BJ797" s="29"/>
      <c r="BK797" s="29"/>
      <c r="BL797" s="29"/>
    </row>
    <row r="798" spans="1:64" x14ac:dyDescent="0.2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36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  <c r="BC798" s="29"/>
      <c r="BD798" s="29"/>
      <c r="BE798" s="29"/>
      <c r="BF798" s="29"/>
      <c r="BG798" s="29"/>
      <c r="BH798" s="29"/>
      <c r="BI798" s="29"/>
      <c r="BJ798" s="29"/>
      <c r="BK798" s="29"/>
      <c r="BL798" s="29"/>
    </row>
    <row r="799" spans="1:64" x14ac:dyDescent="0.2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36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  <c r="BA799" s="29"/>
      <c r="BB799" s="29"/>
      <c r="BC799" s="29"/>
      <c r="BD799" s="29"/>
      <c r="BE799" s="29"/>
      <c r="BF799" s="29"/>
      <c r="BG799" s="29"/>
      <c r="BH799" s="29"/>
      <c r="BI799" s="29"/>
      <c r="BJ799" s="29"/>
      <c r="BK799" s="29"/>
      <c r="BL799" s="29"/>
    </row>
    <row r="800" spans="1:64" x14ac:dyDescent="0.2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36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  <c r="BC800" s="29"/>
      <c r="BD800" s="29"/>
      <c r="BE800" s="29"/>
      <c r="BF800" s="29"/>
      <c r="BG800" s="29"/>
      <c r="BH800" s="29"/>
      <c r="BI800" s="29"/>
      <c r="BJ800" s="29"/>
      <c r="BK800" s="29"/>
      <c r="BL800" s="29"/>
    </row>
    <row r="801" spans="1:64" x14ac:dyDescent="0.2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36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  <c r="BC801" s="29"/>
      <c r="BD801" s="29"/>
      <c r="BE801" s="29"/>
      <c r="BF801" s="29"/>
      <c r="BG801" s="29"/>
      <c r="BH801" s="29"/>
      <c r="BI801" s="29"/>
      <c r="BJ801" s="29"/>
      <c r="BK801" s="29"/>
      <c r="BL801" s="29"/>
    </row>
    <row r="802" spans="1:64" x14ac:dyDescent="0.2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36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  <c r="BC802" s="29"/>
      <c r="BD802" s="29"/>
      <c r="BE802" s="29"/>
      <c r="BF802" s="29"/>
      <c r="BG802" s="29"/>
      <c r="BH802" s="29"/>
      <c r="BI802" s="29"/>
      <c r="BJ802" s="29"/>
      <c r="BK802" s="29"/>
      <c r="BL802" s="29"/>
    </row>
    <row r="803" spans="1:64" x14ac:dyDescent="0.2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36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  <c r="BC803" s="29"/>
      <c r="BD803" s="29"/>
      <c r="BE803" s="29"/>
      <c r="BF803" s="29"/>
      <c r="BG803" s="29"/>
      <c r="BH803" s="29"/>
      <c r="BI803" s="29"/>
      <c r="BJ803" s="29"/>
      <c r="BK803" s="29"/>
      <c r="BL803" s="29"/>
    </row>
    <row r="804" spans="1:64" x14ac:dyDescent="0.2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36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  <c r="BC804" s="29"/>
      <c r="BD804" s="29"/>
      <c r="BE804" s="29"/>
      <c r="BF804" s="29"/>
      <c r="BG804" s="29"/>
      <c r="BH804" s="29"/>
      <c r="BI804" s="29"/>
      <c r="BJ804" s="29"/>
      <c r="BK804" s="29"/>
      <c r="BL804" s="29"/>
    </row>
    <row r="805" spans="1:64" x14ac:dyDescent="0.2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36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  <c r="BC805" s="29"/>
      <c r="BD805" s="29"/>
      <c r="BE805" s="29"/>
      <c r="BF805" s="29"/>
      <c r="BG805" s="29"/>
      <c r="BH805" s="29"/>
      <c r="BI805" s="29"/>
      <c r="BJ805" s="29"/>
      <c r="BK805" s="29"/>
      <c r="BL805" s="29"/>
    </row>
    <row r="806" spans="1:64" x14ac:dyDescent="0.2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36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  <c r="BC806" s="29"/>
      <c r="BD806" s="29"/>
      <c r="BE806" s="29"/>
      <c r="BF806" s="29"/>
      <c r="BG806" s="29"/>
      <c r="BH806" s="29"/>
      <c r="BI806" s="29"/>
      <c r="BJ806" s="29"/>
      <c r="BK806" s="29"/>
      <c r="BL806" s="29"/>
    </row>
    <row r="807" spans="1:64" x14ac:dyDescent="0.2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36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  <c r="BC807" s="29"/>
      <c r="BD807" s="29"/>
      <c r="BE807" s="29"/>
      <c r="BF807" s="29"/>
      <c r="BG807" s="29"/>
      <c r="BH807" s="29"/>
      <c r="BI807" s="29"/>
      <c r="BJ807" s="29"/>
      <c r="BK807" s="29"/>
      <c r="BL807" s="29"/>
    </row>
    <row r="808" spans="1:64" x14ac:dyDescent="0.2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36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  <c r="BC808" s="29"/>
      <c r="BD808" s="29"/>
      <c r="BE808" s="29"/>
      <c r="BF808" s="29"/>
      <c r="BG808" s="29"/>
      <c r="BH808" s="29"/>
      <c r="BI808" s="29"/>
      <c r="BJ808" s="29"/>
      <c r="BK808" s="29"/>
      <c r="BL808" s="29"/>
    </row>
    <row r="809" spans="1:64" x14ac:dyDescent="0.2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36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  <c r="BC809" s="29"/>
      <c r="BD809" s="29"/>
      <c r="BE809" s="29"/>
      <c r="BF809" s="29"/>
      <c r="BG809" s="29"/>
      <c r="BH809" s="29"/>
      <c r="BI809" s="29"/>
      <c r="BJ809" s="29"/>
      <c r="BK809" s="29"/>
      <c r="BL809" s="29"/>
    </row>
    <row r="810" spans="1:64" x14ac:dyDescent="0.2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36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  <c r="BC810" s="29"/>
      <c r="BD810" s="29"/>
      <c r="BE810" s="29"/>
      <c r="BF810" s="29"/>
      <c r="BG810" s="29"/>
      <c r="BH810" s="29"/>
      <c r="BI810" s="29"/>
      <c r="BJ810" s="29"/>
      <c r="BK810" s="29"/>
      <c r="BL810" s="29"/>
    </row>
    <row r="811" spans="1:64" x14ac:dyDescent="0.2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36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  <c r="BC811" s="29"/>
      <c r="BD811" s="29"/>
      <c r="BE811" s="29"/>
      <c r="BF811" s="29"/>
      <c r="BG811" s="29"/>
      <c r="BH811" s="29"/>
      <c r="BI811" s="29"/>
      <c r="BJ811" s="29"/>
      <c r="BK811" s="29"/>
      <c r="BL811" s="29"/>
    </row>
    <row r="812" spans="1:64" x14ac:dyDescent="0.2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36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  <c r="BC812" s="29"/>
      <c r="BD812" s="29"/>
      <c r="BE812" s="29"/>
      <c r="BF812" s="29"/>
      <c r="BG812" s="29"/>
      <c r="BH812" s="29"/>
      <c r="BI812" s="29"/>
      <c r="BJ812" s="29"/>
      <c r="BK812" s="29"/>
      <c r="BL812" s="29"/>
    </row>
    <row r="813" spans="1:64" x14ac:dyDescent="0.2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36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  <c r="BC813" s="29"/>
      <c r="BD813" s="29"/>
      <c r="BE813" s="29"/>
      <c r="BF813" s="29"/>
      <c r="BG813" s="29"/>
      <c r="BH813" s="29"/>
      <c r="BI813" s="29"/>
      <c r="BJ813" s="29"/>
      <c r="BK813" s="29"/>
      <c r="BL813" s="29"/>
    </row>
    <row r="814" spans="1:64" x14ac:dyDescent="0.2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36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  <c r="BC814" s="29"/>
      <c r="BD814" s="29"/>
      <c r="BE814" s="29"/>
      <c r="BF814" s="29"/>
      <c r="BG814" s="29"/>
      <c r="BH814" s="29"/>
      <c r="BI814" s="29"/>
      <c r="BJ814" s="29"/>
      <c r="BK814" s="29"/>
      <c r="BL814" s="29"/>
    </row>
    <row r="815" spans="1:64" x14ac:dyDescent="0.2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36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  <c r="BC815" s="29"/>
      <c r="BD815" s="29"/>
      <c r="BE815" s="29"/>
      <c r="BF815" s="29"/>
      <c r="BG815" s="29"/>
      <c r="BH815" s="29"/>
      <c r="BI815" s="29"/>
      <c r="BJ815" s="29"/>
      <c r="BK815" s="29"/>
      <c r="BL815" s="29"/>
    </row>
    <row r="816" spans="1:64" x14ac:dyDescent="0.2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36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  <c r="BC816" s="29"/>
      <c r="BD816" s="29"/>
      <c r="BE816" s="29"/>
      <c r="BF816" s="29"/>
      <c r="BG816" s="29"/>
      <c r="BH816" s="29"/>
      <c r="BI816" s="29"/>
      <c r="BJ816" s="29"/>
      <c r="BK816" s="29"/>
      <c r="BL816" s="29"/>
    </row>
    <row r="817" spans="1:64" x14ac:dyDescent="0.2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36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  <c r="BA817" s="29"/>
      <c r="BB817" s="29"/>
      <c r="BC817" s="29"/>
      <c r="BD817" s="29"/>
      <c r="BE817" s="29"/>
      <c r="BF817" s="29"/>
      <c r="BG817" s="29"/>
      <c r="BH817" s="29"/>
      <c r="BI817" s="29"/>
      <c r="BJ817" s="29"/>
      <c r="BK817" s="29"/>
      <c r="BL817" s="29"/>
    </row>
    <row r="818" spans="1:64" x14ac:dyDescent="0.2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36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  <c r="BC818" s="29"/>
      <c r="BD818" s="29"/>
      <c r="BE818" s="29"/>
      <c r="BF818" s="29"/>
      <c r="BG818" s="29"/>
      <c r="BH818" s="29"/>
      <c r="BI818" s="29"/>
      <c r="BJ818" s="29"/>
      <c r="BK818" s="29"/>
      <c r="BL818" s="29"/>
    </row>
    <row r="819" spans="1:64" x14ac:dyDescent="0.2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36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  <c r="BC819" s="29"/>
      <c r="BD819" s="29"/>
      <c r="BE819" s="29"/>
      <c r="BF819" s="29"/>
      <c r="BG819" s="29"/>
      <c r="BH819" s="29"/>
      <c r="BI819" s="29"/>
      <c r="BJ819" s="29"/>
      <c r="BK819" s="29"/>
      <c r="BL819" s="29"/>
    </row>
    <row r="820" spans="1:64" x14ac:dyDescent="0.2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36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  <c r="BC820" s="29"/>
      <c r="BD820" s="29"/>
      <c r="BE820" s="29"/>
      <c r="BF820" s="29"/>
      <c r="BG820" s="29"/>
      <c r="BH820" s="29"/>
      <c r="BI820" s="29"/>
      <c r="BJ820" s="29"/>
      <c r="BK820" s="29"/>
      <c r="BL820" s="29"/>
    </row>
    <row r="821" spans="1:64" x14ac:dyDescent="0.2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36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  <c r="BC821" s="29"/>
      <c r="BD821" s="29"/>
      <c r="BE821" s="29"/>
      <c r="BF821" s="29"/>
      <c r="BG821" s="29"/>
      <c r="BH821" s="29"/>
      <c r="BI821" s="29"/>
      <c r="BJ821" s="29"/>
      <c r="BK821" s="29"/>
      <c r="BL821" s="29"/>
    </row>
    <row r="822" spans="1:64" x14ac:dyDescent="0.2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36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/>
      <c r="BF822" s="29"/>
      <c r="BG822" s="29"/>
      <c r="BH822" s="29"/>
      <c r="BI822" s="29"/>
      <c r="BJ822" s="29"/>
      <c r="BK822" s="29"/>
      <c r="BL822" s="29"/>
    </row>
    <row r="823" spans="1:64" x14ac:dyDescent="0.2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36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G823" s="29"/>
      <c r="BH823" s="29"/>
      <c r="BI823" s="29"/>
      <c r="BJ823" s="29"/>
      <c r="BK823" s="29"/>
      <c r="BL823" s="29"/>
    </row>
    <row r="824" spans="1:64" x14ac:dyDescent="0.2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36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  <c r="BC824" s="29"/>
      <c r="BD824" s="29"/>
      <c r="BE824" s="29"/>
      <c r="BF824" s="29"/>
      <c r="BG824" s="29"/>
      <c r="BH824" s="29"/>
      <c r="BI824" s="29"/>
      <c r="BJ824" s="29"/>
      <c r="BK824" s="29"/>
      <c r="BL824" s="29"/>
    </row>
    <row r="825" spans="1:64" x14ac:dyDescent="0.2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36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  <c r="BC825" s="29"/>
      <c r="BD825" s="29"/>
      <c r="BE825" s="29"/>
      <c r="BF825" s="29"/>
      <c r="BG825" s="29"/>
      <c r="BH825" s="29"/>
      <c r="BI825" s="29"/>
      <c r="BJ825" s="29"/>
      <c r="BK825" s="29"/>
      <c r="BL825" s="29"/>
    </row>
    <row r="826" spans="1:64" x14ac:dyDescent="0.2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36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  <c r="BC826" s="29"/>
      <c r="BD826" s="29"/>
      <c r="BE826" s="29"/>
      <c r="BF826" s="29"/>
      <c r="BG826" s="29"/>
      <c r="BH826" s="29"/>
      <c r="BI826" s="29"/>
      <c r="BJ826" s="29"/>
      <c r="BK826" s="29"/>
      <c r="BL826" s="29"/>
    </row>
    <row r="827" spans="1:64" x14ac:dyDescent="0.2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36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  <c r="BC827" s="29"/>
      <c r="BD827" s="29"/>
      <c r="BE827" s="29"/>
      <c r="BF827" s="29"/>
      <c r="BG827" s="29"/>
      <c r="BH827" s="29"/>
      <c r="BI827" s="29"/>
      <c r="BJ827" s="29"/>
      <c r="BK827" s="29"/>
      <c r="BL827" s="29"/>
    </row>
    <row r="828" spans="1:64" x14ac:dyDescent="0.2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36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  <c r="BC828" s="29"/>
      <c r="BD828" s="29"/>
      <c r="BE828" s="29"/>
      <c r="BF828" s="29"/>
      <c r="BG828" s="29"/>
      <c r="BH828" s="29"/>
      <c r="BI828" s="29"/>
      <c r="BJ828" s="29"/>
      <c r="BK828" s="29"/>
      <c r="BL828" s="29"/>
    </row>
    <row r="829" spans="1:64" x14ac:dyDescent="0.2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36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  <c r="BC829" s="29"/>
      <c r="BD829" s="29"/>
      <c r="BE829" s="29"/>
      <c r="BF829" s="29"/>
      <c r="BG829" s="29"/>
      <c r="BH829" s="29"/>
      <c r="BI829" s="29"/>
      <c r="BJ829" s="29"/>
      <c r="BK829" s="29"/>
      <c r="BL829" s="29"/>
    </row>
    <row r="830" spans="1:64" x14ac:dyDescent="0.2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36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  <c r="BC830" s="29"/>
      <c r="BD830" s="29"/>
      <c r="BE830" s="29"/>
      <c r="BF830" s="29"/>
      <c r="BG830" s="29"/>
      <c r="BH830" s="29"/>
      <c r="BI830" s="29"/>
      <c r="BJ830" s="29"/>
      <c r="BK830" s="29"/>
      <c r="BL830" s="29"/>
    </row>
    <row r="831" spans="1:64" x14ac:dyDescent="0.2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36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  <c r="BC831" s="29"/>
      <c r="BD831" s="29"/>
      <c r="BE831" s="29"/>
      <c r="BF831" s="29"/>
      <c r="BG831" s="29"/>
      <c r="BH831" s="29"/>
      <c r="BI831" s="29"/>
      <c r="BJ831" s="29"/>
      <c r="BK831" s="29"/>
      <c r="BL831" s="29"/>
    </row>
    <row r="832" spans="1:64" x14ac:dyDescent="0.2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36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  <c r="BC832" s="29"/>
      <c r="BD832" s="29"/>
      <c r="BE832" s="29"/>
      <c r="BF832" s="29"/>
      <c r="BG832" s="29"/>
      <c r="BH832" s="29"/>
      <c r="BI832" s="29"/>
      <c r="BJ832" s="29"/>
      <c r="BK832" s="29"/>
      <c r="BL832" s="29"/>
    </row>
    <row r="833" spans="1:64" x14ac:dyDescent="0.2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36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  <c r="BA833" s="29"/>
      <c r="BB833" s="29"/>
      <c r="BC833" s="29"/>
      <c r="BD833" s="29"/>
      <c r="BE833" s="29"/>
      <c r="BF833" s="29"/>
      <c r="BG833" s="29"/>
      <c r="BH833" s="29"/>
      <c r="BI833" s="29"/>
      <c r="BJ833" s="29"/>
      <c r="BK833" s="29"/>
      <c r="BL833" s="29"/>
    </row>
    <row r="834" spans="1:64" x14ac:dyDescent="0.2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36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  <c r="BC834" s="29"/>
      <c r="BD834" s="29"/>
      <c r="BE834" s="29"/>
      <c r="BF834" s="29"/>
      <c r="BG834" s="29"/>
      <c r="BH834" s="29"/>
      <c r="BI834" s="29"/>
      <c r="BJ834" s="29"/>
      <c r="BK834" s="29"/>
      <c r="BL834" s="29"/>
    </row>
    <row r="835" spans="1:64" x14ac:dyDescent="0.2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36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  <c r="BC835" s="29"/>
      <c r="BD835" s="29"/>
      <c r="BE835" s="29"/>
      <c r="BF835" s="29"/>
      <c r="BG835" s="29"/>
      <c r="BH835" s="29"/>
      <c r="BI835" s="29"/>
      <c r="BJ835" s="29"/>
      <c r="BK835" s="29"/>
      <c r="BL835" s="29"/>
    </row>
    <row r="836" spans="1:64" x14ac:dyDescent="0.2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36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  <c r="BA836" s="29"/>
      <c r="BB836" s="29"/>
      <c r="BC836" s="29"/>
      <c r="BD836" s="29"/>
      <c r="BE836" s="29"/>
      <c r="BF836" s="29"/>
      <c r="BG836" s="29"/>
      <c r="BH836" s="29"/>
      <c r="BI836" s="29"/>
      <c r="BJ836" s="29"/>
      <c r="BK836" s="29"/>
      <c r="BL836" s="29"/>
    </row>
    <row r="837" spans="1:64" x14ac:dyDescent="0.2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36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G837" s="29"/>
      <c r="BH837" s="29"/>
      <c r="BI837" s="29"/>
      <c r="BJ837" s="29"/>
      <c r="BK837" s="29"/>
      <c r="BL837" s="29"/>
    </row>
    <row r="838" spans="1:64" x14ac:dyDescent="0.2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36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G838" s="29"/>
      <c r="BH838" s="29"/>
      <c r="BI838" s="29"/>
      <c r="BJ838" s="29"/>
      <c r="BK838" s="29"/>
      <c r="BL838" s="29"/>
    </row>
    <row r="839" spans="1:64" x14ac:dyDescent="0.2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36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  <c r="BC839" s="29"/>
      <c r="BD839" s="29"/>
      <c r="BE839" s="29"/>
      <c r="BF839" s="29"/>
      <c r="BG839" s="29"/>
      <c r="BH839" s="29"/>
      <c r="BI839" s="29"/>
      <c r="BJ839" s="29"/>
      <c r="BK839" s="29"/>
      <c r="BL839" s="29"/>
    </row>
    <row r="840" spans="1:64" x14ac:dyDescent="0.2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36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  <c r="BC840" s="29"/>
      <c r="BD840" s="29"/>
      <c r="BE840" s="29"/>
      <c r="BF840" s="29"/>
      <c r="BG840" s="29"/>
      <c r="BH840" s="29"/>
      <c r="BI840" s="29"/>
      <c r="BJ840" s="29"/>
      <c r="BK840" s="29"/>
      <c r="BL840" s="29"/>
    </row>
    <row r="841" spans="1:64" x14ac:dyDescent="0.2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36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  <c r="BD841" s="29"/>
      <c r="BE841" s="29"/>
      <c r="BF841" s="29"/>
      <c r="BG841" s="29"/>
      <c r="BH841" s="29"/>
      <c r="BI841" s="29"/>
      <c r="BJ841" s="29"/>
      <c r="BK841" s="29"/>
      <c r="BL841" s="29"/>
    </row>
    <row r="842" spans="1:64" x14ac:dyDescent="0.2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36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G842" s="29"/>
      <c r="BH842" s="29"/>
      <c r="BI842" s="29"/>
      <c r="BJ842" s="29"/>
      <c r="BK842" s="29"/>
      <c r="BL842" s="29"/>
    </row>
    <row r="843" spans="1:64" x14ac:dyDescent="0.2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36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G843" s="29"/>
      <c r="BH843" s="29"/>
      <c r="BI843" s="29"/>
      <c r="BJ843" s="29"/>
      <c r="BK843" s="29"/>
      <c r="BL843" s="29"/>
    </row>
    <row r="844" spans="1:64" x14ac:dyDescent="0.2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36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  <c r="BD844" s="29"/>
      <c r="BE844" s="29"/>
      <c r="BF844" s="29"/>
      <c r="BG844" s="29"/>
      <c r="BH844" s="29"/>
      <c r="BI844" s="29"/>
      <c r="BJ844" s="29"/>
      <c r="BK844" s="29"/>
      <c r="BL844" s="29"/>
    </row>
    <row r="845" spans="1:64" x14ac:dyDescent="0.2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36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  <c r="BD845" s="29"/>
      <c r="BE845" s="29"/>
      <c r="BF845" s="29"/>
      <c r="BG845" s="29"/>
      <c r="BH845" s="29"/>
      <c r="BI845" s="29"/>
      <c r="BJ845" s="29"/>
      <c r="BK845" s="29"/>
      <c r="BL845" s="29"/>
    </row>
    <row r="846" spans="1:64" x14ac:dyDescent="0.2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36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  <c r="BC846" s="29"/>
      <c r="BD846" s="29"/>
      <c r="BE846" s="29"/>
      <c r="BF846" s="29"/>
      <c r="BG846" s="29"/>
      <c r="BH846" s="29"/>
      <c r="BI846" s="29"/>
      <c r="BJ846" s="29"/>
      <c r="BK846" s="29"/>
      <c r="BL846" s="29"/>
    </row>
    <row r="847" spans="1:64" x14ac:dyDescent="0.2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36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  <c r="BA847" s="29"/>
      <c r="BB847" s="29"/>
      <c r="BC847" s="29"/>
      <c r="BD847" s="29"/>
      <c r="BE847" s="29"/>
      <c r="BF847" s="29"/>
      <c r="BG847" s="29"/>
      <c r="BH847" s="29"/>
      <c r="BI847" s="29"/>
      <c r="BJ847" s="29"/>
      <c r="BK847" s="29"/>
      <c r="BL847" s="29"/>
    </row>
    <row r="848" spans="1:64" x14ac:dyDescent="0.2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36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  <c r="BC848" s="29"/>
      <c r="BD848" s="29"/>
      <c r="BE848" s="29"/>
      <c r="BF848" s="29"/>
      <c r="BG848" s="29"/>
      <c r="BH848" s="29"/>
      <c r="BI848" s="29"/>
      <c r="BJ848" s="29"/>
      <c r="BK848" s="29"/>
      <c r="BL848" s="29"/>
    </row>
    <row r="849" spans="1:64" x14ac:dyDescent="0.2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36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  <c r="BA849" s="29"/>
      <c r="BB849" s="29"/>
      <c r="BC849" s="29"/>
      <c r="BD849" s="29"/>
      <c r="BE849" s="29"/>
      <c r="BF849" s="29"/>
      <c r="BG849" s="29"/>
      <c r="BH849" s="29"/>
      <c r="BI849" s="29"/>
      <c r="BJ849" s="29"/>
      <c r="BK849" s="29"/>
      <c r="BL849" s="29"/>
    </row>
    <row r="850" spans="1:64" x14ac:dyDescent="0.2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36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  <c r="BA850" s="29"/>
      <c r="BB850" s="29"/>
      <c r="BC850" s="29"/>
      <c r="BD850" s="29"/>
      <c r="BE850" s="29"/>
      <c r="BF850" s="29"/>
      <c r="BG850" s="29"/>
      <c r="BH850" s="29"/>
      <c r="BI850" s="29"/>
      <c r="BJ850" s="29"/>
      <c r="BK850" s="29"/>
      <c r="BL850" s="29"/>
    </row>
    <row r="851" spans="1:64" x14ac:dyDescent="0.2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36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  <c r="BA851" s="29"/>
      <c r="BB851" s="29"/>
      <c r="BC851" s="29"/>
      <c r="BD851" s="29"/>
      <c r="BE851" s="29"/>
      <c r="BF851" s="29"/>
      <c r="BG851" s="29"/>
      <c r="BH851" s="29"/>
      <c r="BI851" s="29"/>
      <c r="BJ851" s="29"/>
      <c r="BK851" s="29"/>
      <c r="BL851" s="29"/>
    </row>
    <row r="852" spans="1:64" x14ac:dyDescent="0.2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36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  <c r="BC852" s="29"/>
      <c r="BD852" s="29"/>
      <c r="BE852" s="29"/>
      <c r="BF852" s="29"/>
      <c r="BG852" s="29"/>
      <c r="BH852" s="29"/>
      <c r="BI852" s="29"/>
      <c r="BJ852" s="29"/>
      <c r="BK852" s="29"/>
      <c r="BL852" s="29"/>
    </row>
    <row r="853" spans="1:64" x14ac:dyDescent="0.2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36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  <c r="BC853" s="29"/>
      <c r="BD853" s="29"/>
      <c r="BE853" s="29"/>
      <c r="BF853" s="29"/>
      <c r="BG853" s="29"/>
      <c r="BH853" s="29"/>
      <c r="BI853" s="29"/>
      <c r="BJ853" s="29"/>
      <c r="BK853" s="29"/>
      <c r="BL853" s="29"/>
    </row>
    <row r="854" spans="1:64" x14ac:dyDescent="0.2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36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  <c r="BC854" s="29"/>
      <c r="BD854" s="29"/>
      <c r="BE854" s="29"/>
      <c r="BF854" s="29"/>
      <c r="BG854" s="29"/>
      <c r="BH854" s="29"/>
      <c r="BI854" s="29"/>
      <c r="BJ854" s="29"/>
      <c r="BK854" s="29"/>
      <c r="BL854" s="29"/>
    </row>
    <row r="855" spans="1:64" x14ac:dyDescent="0.2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36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  <c r="BC855" s="29"/>
      <c r="BD855" s="29"/>
      <c r="BE855" s="29"/>
      <c r="BF855" s="29"/>
      <c r="BG855" s="29"/>
      <c r="BH855" s="29"/>
      <c r="BI855" s="29"/>
      <c r="BJ855" s="29"/>
      <c r="BK855" s="29"/>
      <c r="BL855" s="29"/>
    </row>
    <row r="856" spans="1:64" x14ac:dyDescent="0.2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36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  <c r="BD856" s="29"/>
      <c r="BE856" s="29"/>
      <c r="BF856" s="29"/>
      <c r="BG856" s="29"/>
      <c r="BH856" s="29"/>
      <c r="BI856" s="29"/>
      <c r="BJ856" s="29"/>
      <c r="BK856" s="29"/>
      <c r="BL856" s="29"/>
    </row>
    <row r="857" spans="1:64" x14ac:dyDescent="0.2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36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  <c r="BA857" s="29"/>
      <c r="BB857" s="29"/>
      <c r="BC857" s="29"/>
      <c r="BD857" s="29"/>
      <c r="BE857" s="29"/>
      <c r="BF857" s="29"/>
      <c r="BG857" s="29"/>
      <c r="BH857" s="29"/>
      <c r="BI857" s="29"/>
      <c r="BJ857" s="29"/>
      <c r="BK857" s="29"/>
      <c r="BL857" s="29"/>
    </row>
    <row r="858" spans="1:64" x14ac:dyDescent="0.2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36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  <c r="BC858" s="29"/>
      <c r="BD858" s="29"/>
      <c r="BE858" s="29"/>
      <c r="BF858" s="29"/>
      <c r="BG858" s="29"/>
      <c r="BH858" s="29"/>
      <c r="BI858" s="29"/>
      <c r="BJ858" s="29"/>
      <c r="BK858" s="29"/>
      <c r="BL858" s="29"/>
    </row>
    <row r="859" spans="1:64" x14ac:dyDescent="0.2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36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  <c r="AX859" s="29"/>
      <c r="AY859" s="29"/>
      <c r="AZ859" s="29"/>
      <c r="BA859" s="29"/>
      <c r="BB859" s="29"/>
      <c r="BC859" s="29"/>
      <c r="BD859" s="29"/>
      <c r="BE859" s="29"/>
      <c r="BF859" s="29"/>
      <c r="BG859" s="29"/>
      <c r="BH859" s="29"/>
      <c r="BI859" s="29"/>
      <c r="BJ859" s="29"/>
      <c r="BK859" s="29"/>
      <c r="BL859" s="29"/>
    </row>
    <row r="860" spans="1:64" x14ac:dyDescent="0.2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36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  <c r="AX860" s="29"/>
      <c r="AY860" s="29"/>
      <c r="AZ860" s="29"/>
      <c r="BA860" s="29"/>
      <c r="BB860" s="29"/>
      <c r="BC860" s="29"/>
      <c r="BD860" s="29"/>
      <c r="BE860" s="29"/>
      <c r="BF860" s="29"/>
      <c r="BG860" s="29"/>
      <c r="BH860" s="29"/>
      <c r="BI860" s="29"/>
      <c r="BJ860" s="29"/>
      <c r="BK860" s="29"/>
      <c r="BL860" s="29"/>
    </row>
    <row r="861" spans="1:64" x14ac:dyDescent="0.2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36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  <c r="BA861" s="29"/>
      <c r="BB861" s="29"/>
      <c r="BC861" s="29"/>
      <c r="BD861" s="29"/>
      <c r="BE861" s="29"/>
      <c r="BF861" s="29"/>
      <c r="BG861" s="29"/>
      <c r="BH861" s="29"/>
      <c r="BI861" s="29"/>
      <c r="BJ861" s="29"/>
      <c r="BK861" s="29"/>
      <c r="BL861" s="29"/>
    </row>
    <row r="862" spans="1:64" x14ac:dyDescent="0.2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36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  <c r="BA862" s="29"/>
      <c r="BB862" s="29"/>
      <c r="BC862" s="29"/>
      <c r="BD862" s="29"/>
      <c r="BE862" s="29"/>
      <c r="BF862" s="29"/>
      <c r="BG862" s="29"/>
      <c r="BH862" s="29"/>
      <c r="BI862" s="29"/>
      <c r="BJ862" s="29"/>
      <c r="BK862" s="29"/>
      <c r="BL862" s="29"/>
    </row>
    <row r="863" spans="1:64" x14ac:dyDescent="0.2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36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  <c r="AX863" s="29"/>
      <c r="AY863" s="29"/>
      <c r="AZ863" s="29"/>
      <c r="BA863" s="29"/>
      <c r="BB863" s="29"/>
      <c r="BC863" s="29"/>
      <c r="BD863" s="29"/>
      <c r="BE863" s="29"/>
      <c r="BF863" s="29"/>
      <c r="BG863" s="29"/>
      <c r="BH863" s="29"/>
      <c r="BI863" s="29"/>
      <c r="BJ863" s="29"/>
      <c r="BK863" s="29"/>
      <c r="BL863" s="29"/>
    </row>
    <row r="864" spans="1:64" x14ac:dyDescent="0.2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36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  <c r="BA864" s="29"/>
      <c r="BB864" s="29"/>
      <c r="BC864" s="29"/>
      <c r="BD864" s="29"/>
      <c r="BE864" s="29"/>
      <c r="BF864" s="29"/>
      <c r="BG864" s="29"/>
      <c r="BH864" s="29"/>
      <c r="BI864" s="29"/>
      <c r="BJ864" s="29"/>
      <c r="BK864" s="29"/>
      <c r="BL864" s="29"/>
    </row>
    <row r="865" spans="1:64" x14ac:dyDescent="0.2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36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  <c r="BA865" s="29"/>
      <c r="BB865" s="29"/>
      <c r="BC865" s="29"/>
      <c r="BD865" s="29"/>
      <c r="BE865" s="29"/>
      <c r="BF865" s="29"/>
      <c r="BG865" s="29"/>
      <c r="BH865" s="29"/>
      <c r="BI865" s="29"/>
      <c r="BJ865" s="29"/>
      <c r="BK865" s="29"/>
      <c r="BL865" s="29"/>
    </row>
    <row r="866" spans="1:64" x14ac:dyDescent="0.2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36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  <c r="BA866" s="29"/>
      <c r="BB866" s="29"/>
      <c r="BC866" s="29"/>
      <c r="BD866" s="29"/>
      <c r="BE866" s="29"/>
      <c r="BF866" s="29"/>
      <c r="BG866" s="29"/>
      <c r="BH866" s="29"/>
      <c r="BI866" s="29"/>
      <c r="BJ866" s="29"/>
      <c r="BK866" s="29"/>
      <c r="BL866" s="29"/>
    </row>
    <row r="867" spans="1:64" x14ac:dyDescent="0.2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36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  <c r="AQ867" s="29"/>
      <c r="AR867" s="29"/>
      <c r="AS867" s="29"/>
      <c r="AT867" s="29"/>
      <c r="AU867" s="29"/>
      <c r="AV867" s="29"/>
      <c r="AW867" s="29"/>
      <c r="AX867" s="29"/>
      <c r="AY867" s="29"/>
      <c r="AZ867" s="29"/>
      <c r="BA867" s="29"/>
      <c r="BB867" s="29"/>
      <c r="BC867" s="29"/>
      <c r="BD867" s="29"/>
      <c r="BE867" s="29"/>
      <c r="BF867" s="29"/>
      <c r="BG867" s="29"/>
      <c r="BH867" s="29"/>
      <c r="BI867" s="29"/>
      <c r="BJ867" s="29"/>
      <c r="BK867" s="29"/>
      <c r="BL867" s="29"/>
    </row>
    <row r="868" spans="1:64" x14ac:dyDescent="0.2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36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  <c r="BA868" s="29"/>
      <c r="BB868" s="29"/>
      <c r="BC868" s="29"/>
      <c r="BD868" s="29"/>
      <c r="BE868" s="29"/>
      <c r="BF868" s="29"/>
      <c r="BG868" s="29"/>
      <c r="BH868" s="29"/>
      <c r="BI868" s="29"/>
      <c r="BJ868" s="29"/>
      <c r="BK868" s="29"/>
      <c r="BL868" s="29"/>
    </row>
    <row r="869" spans="1:64" x14ac:dyDescent="0.2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36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  <c r="AX869" s="29"/>
      <c r="AY869" s="29"/>
      <c r="AZ869" s="29"/>
      <c r="BA869" s="29"/>
      <c r="BB869" s="29"/>
      <c r="BC869" s="29"/>
      <c r="BD869" s="29"/>
      <c r="BE869" s="29"/>
      <c r="BF869" s="29"/>
      <c r="BG869" s="29"/>
      <c r="BH869" s="29"/>
      <c r="BI869" s="29"/>
      <c r="BJ869" s="29"/>
      <c r="BK869" s="29"/>
      <c r="BL869" s="29"/>
    </row>
    <row r="870" spans="1:64" x14ac:dyDescent="0.2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36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  <c r="AX870" s="29"/>
      <c r="AY870" s="29"/>
      <c r="AZ870" s="29"/>
      <c r="BA870" s="29"/>
      <c r="BB870" s="29"/>
      <c r="BC870" s="29"/>
      <c r="BD870" s="29"/>
      <c r="BE870" s="29"/>
      <c r="BF870" s="29"/>
      <c r="BG870" s="29"/>
      <c r="BH870" s="29"/>
      <c r="BI870" s="29"/>
      <c r="BJ870" s="29"/>
      <c r="BK870" s="29"/>
      <c r="BL870" s="29"/>
    </row>
    <row r="871" spans="1:64" x14ac:dyDescent="0.2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36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  <c r="BA871" s="29"/>
      <c r="BB871" s="29"/>
      <c r="BC871" s="29"/>
      <c r="BD871" s="29"/>
      <c r="BE871" s="29"/>
      <c r="BF871" s="29"/>
      <c r="BG871" s="29"/>
      <c r="BH871" s="29"/>
      <c r="BI871" s="29"/>
      <c r="BJ871" s="29"/>
      <c r="BK871" s="29"/>
      <c r="BL871" s="29"/>
    </row>
    <row r="872" spans="1:64" x14ac:dyDescent="0.2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36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  <c r="BA872" s="29"/>
      <c r="BB872" s="29"/>
      <c r="BC872" s="29"/>
      <c r="BD872" s="29"/>
      <c r="BE872" s="29"/>
      <c r="BF872" s="29"/>
      <c r="BG872" s="29"/>
      <c r="BH872" s="29"/>
      <c r="BI872" s="29"/>
      <c r="BJ872" s="29"/>
      <c r="BK872" s="29"/>
      <c r="BL872" s="29"/>
    </row>
    <row r="873" spans="1:64" x14ac:dyDescent="0.2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36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  <c r="AX873" s="29"/>
      <c r="AY873" s="29"/>
      <c r="AZ873" s="29"/>
      <c r="BA873" s="29"/>
      <c r="BB873" s="29"/>
      <c r="BC873" s="29"/>
      <c r="BD873" s="29"/>
      <c r="BE873" s="29"/>
      <c r="BF873" s="29"/>
      <c r="BG873" s="29"/>
      <c r="BH873" s="29"/>
      <c r="BI873" s="29"/>
      <c r="BJ873" s="29"/>
      <c r="BK873" s="29"/>
      <c r="BL873" s="29"/>
    </row>
    <row r="874" spans="1:64" x14ac:dyDescent="0.2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36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  <c r="BA874" s="29"/>
      <c r="BB874" s="29"/>
      <c r="BC874" s="29"/>
      <c r="BD874" s="29"/>
      <c r="BE874" s="29"/>
      <c r="BF874" s="29"/>
      <c r="BG874" s="29"/>
      <c r="BH874" s="29"/>
      <c r="BI874" s="29"/>
      <c r="BJ874" s="29"/>
      <c r="BK874" s="29"/>
      <c r="BL874" s="29"/>
    </row>
    <row r="875" spans="1:64" x14ac:dyDescent="0.2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36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  <c r="BA875" s="29"/>
      <c r="BB875" s="29"/>
      <c r="BC875" s="29"/>
      <c r="BD875" s="29"/>
      <c r="BE875" s="29"/>
      <c r="BF875" s="29"/>
      <c r="BG875" s="29"/>
      <c r="BH875" s="29"/>
      <c r="BI875" s="29"/>
      <c r="BJ875" s="29"/>
      <c r="BK875" s="29"/>
      <c r="BL875" s="29"/>
    </row>
    <row r="876" spans="1:64" x14ac:dyDescent="0.2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36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  <c r="BA876" s="29"/>
      <c r="BB876" s="29"/>
      <c r="BC876" s="29"/>
      <c r="BD876" s="29"/>
      <c r="BE876" s="29"/>
      <c r="BF876" s="29"/>
      <c r="BG876" s="29"/>
      <c r="BH876" s="29"/>
      <c r="BI876" s="29"/>
      <c r="BJ876" s="29"/>
      <c r="BK876" s="29"/>
      <c r="BL876" s="29"/>
    </row>
    <row r="877" spans="1:64" x14ac:dyDescent="0.2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36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  <c r="AX877" s="29"/>
      <c r="AY877" s="29"/>
      <c r="AZ877" s="29"/>
      <c r="BA877" s="29"/>
      <c r="BB877" s="29"/>
      <c r="BC877" s="29"/>
      <c r="BD877" s="29"/>
      <c r="BE877" s="29"/>
      <c r="BF877" s="29"/>
      <c r="BG877" s="29"/>
      <c r="BH877" s="29"/>
      <c r="BI877" s="29"/>
      <c r="BJ877" s="29"/>
      <c r="BK877" s="29"/>
      <c r="BL877" s="29"/>
    </row>
    <row r="878" spans="1:64" x14ac:dyDescent="0.2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36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  <c r="BA878" s="29"/>
      <c r="BB878" s="29"/>
      <c r="BC878" s="29"/>
      <c r="BD878" s="29"/>
      <c r="BE878" s="29"/>
      <c r="BF878" s="29"/>
      <c r="BG878" s="29"/>
      <c r="BH878" s="29"/>
      <c r="BI878" s="29"/>
      <c r="BJ878" s="29"/>
      <c r="BK878" s="29"/>
      <c r="BL878" s="29"/>
    </row>
    <row r="879" spans="1:64" x14ac:dyDescent="0.2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36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  <c r="BA879" s="29"/>
      <c r="BB879" s="29"/>
      <c r="BC879" s="29"/>
      <c r="BD879" s="29"/>
      <c r="BE879" s="29"/>
      <c r="BF879" s="29"/>
      <c r="BG879" s="29"/>
      <c r="BH879" s="29"/>
      <c r="BI879" s="29"/>
      <c r="BJ879" s="29"/>
      <c r="BK879" s="29"/>
      <c r="BL879" s="29"/>
    </row>
    <row r="880" spans="1:64" x14ac:dyDescent="0.2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36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  <c r="AQ880" s="29"/>
      <c r="AR880" s="29"/>
      <c r="AS880" s="29"/>
      <c r="AT880" s="29"/>
      <c r="AU880" s="29"/>
      <c r="AV880" s="29"/>
      <c r="AW880" s="29"/>
      <c r="AX880" s="29"/>
      <c r="AY880" s="29"/>
      <c r="AZ880" s="29"/>
      <c r="BA880" s="29"/>
      <c r="BB880" s="29"/>
      <c r="BC880" s="29"/>
      <c r="BD880" s="29"/>
      <c r="BE880" s="29"/>
      <c r="BF880" s="29"/>
      <c r="BG880" s="29"/>
      <c r="BH880" s="29"/>
      <c r="BI880" s="29"/>
      <c r="BJ880" s="29"/>
      <c r="BK880" s="29"/>
      <c r="BL880" s="29"/>
    </row>
    <row r="881" spans="1:64" x14ac:dyDescent="0.2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36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  <c r="AX881" s="29"/>
      <c r="AY881" s="29"/>
      <c r="AZ881" s="29"/>
      <c r="BA881" s="29"/>
      <c r="BB881" s="29"/>
      <c r="BC881" s="29"/>
      <c r="BD881" s="29"/>
      <c r="BE881" s="29"/>
      <c r="BF881" s="29"/>
      <c r="BG881" s="29"/>
      <c r="BH881" s="29"/>
      <c r="BI881" s="29"/>
      <c r="BJ881" s="29"/>
      <c r="BK881" s="29"/>
      <c r="BL881" s="29"/>
    </row>
    <row r="882" spans="1:64" x14ac:dyDescent="0.2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36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  <c r="AX882" s="29"/>
      <c r="AY882" s="29"/>
      <c r="AZ882" s="29"/>
      <c r="BA882" s="29"/>
      <c r="BB882" s="29"/>
      <c r="BC882" s="29"/>
      <c r="BD882" s="29"/>
      <c r="BE882" s="29"/>
      <c r="BF882" s="29"/>
      <c r="BG882" s="29"/>
      <c r="BH882" s="29"/>
      <c r="BI882" s="29"/>
      <c r="BJ882" s="29"/>
      <c r="BK882" s="29"/>
      <c r="BL882" s="29"/>
    </row>
    <row r="883" spans="1:64" x14ac:dyDescent="0.2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36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  <c r="AQ883" s="29"/>
      <c r="AR883" s="29"/>
      <c r="AS883" s="29"/>
      <c r="AT883" s="29"/>
      <c r="AU883" s="29"/>
      <c r="AV883" s="29"/>
      <c r="AW883" s="29"/>
      <c r="AX883" s="29"/>
      <c r="AY883" s="29"/>
      <c r="AZ883" s="29"/>
      <c r="BA883" s="29"/>
      <c r="BB883" s="29"/>
      <c r="BC883" s="29"/>
      <c r="BD883" s="29"/>
      <c r="BE883" s="29"/>
      <c r="BF883" s="29"/>
      <c r="BG883" s="29"/>
      <c r="BH883" s="29"/>
      <c r="BI883" s="29"/>
      <c r="BJ883" s="29"/>
      <c r="BK883" s="29"/>
      <c r="BL883" s="29"/>
    </row>
    <row r="884" spans="1:64" x14ac:dyDescent="0.2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36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  <c r="AX884" s="29"/>
      <c r="AY884" s="29"/>
      <c r="AZ884" s="29"/>
      <c r="BA884" s="29"/>
      <c r="BB884" s="29"/>
      <c r="BC884" s="29"/>
      <c r="BD884" s="29"/>
      <c r="BE884" s="29"/>
      <c r="BF884" s="29"/>
      <c r="BG884" s="29"/>
      <c r="BH884" s="29"/>
      <c r="BI884" s="29"/>
      <c r="BJ884" s="29"/>
      <c r="BK884" s="29"/>
      <c r="BL884" s="29"/>
    </row>
    <row r="885" spans="1:64" x14ac:dyDescent="0.2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36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  <c r="BA885" s="29"/>
      <c r="BB885" s="29"/>
      <c r="BC885" s="29"/>
      <c r="BD885" s="29"/>
      <c r="BE885" s="29"/>
      <c r="BF885" s="29"/>
      <c r="BG885" s="29"/>
      <c r="BH885" s="29"/>
      <c r="BI885" s="29"/>
      <c r="BJ885" s="29"/>
      <c r="BK885" s="29"/>
      <c r="BL885" s="29"/>
    </row>
    <row r="886" spans="1:64" x14ac:dyDescent="0.2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36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  <c r="AX886" s="29"/>
      <c r="AY886" s="29"/>
      <c r="AZ886" s="29"/>
      <c r="BA886" s="29"/>
      <c r="BB886" s="29"/>
      <c r="BC886" s="29"/>
      <c r="BD886" s="29"/>
      <c r="BE886" s="29"/>
      <c r="BF886" s="29"/>
      <c r="BG886" s="29"/>
      <c r="BH886" s="29"/>
      <c r="BI886" s="29"/>
      <c r="BJ886" s="29"/>
      <c r="BK886" s="29"/>
      <c r="BL886" s="29"/>
    </row>
    <row r="887" spans="1:64" x14ac:dyDescent="0.2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36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  <c r="AX887" s="29"/>
      <c r="AY887" s="29"/>
      <c r="AZ887" s="29"/>
      <c r="BA887" s="29"/>
      <c r="BB887" s="29"/>
      <c r="BC887" s="29"/>
      <c r="BD887" s="29"/>
      <c r="BE887" s="29"/>
      <c r="BF887" s="29"/>
      <c r="BG887" s="29"/>
      <c r="BH887" s="29"/>
      <c r="BI887" s="29"/>
      <c r="BJ887" s="29"/>
      <c r="BK887" s="29"/>
      <c r="BL887" s="29"/>
    </row>
    <row r="888" spans="1:64" x14ac:dyDescent="0.2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36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  <c r="BA888" s="29"/>
      <c r="BB888" s="29"/>
      <c r="BC888" s="29"/>
      <c r="BD888" s="29"/>
      <c r="BE888" s="29"/>
      <c r="BF888" s="29"/>
      <c r="BG888" s="29"/>
      <c r="BH888" s="29"/>
      <c r="BI888" s="29"/>
      <c r="BJ888" s="29"/>
      <c r="BK888" s="29"/>
      <c r="BL888" s="29"/>
    </row>
    <row r="889" spans="1:64" x14ac:dyDescent="0.2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36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  <c r="BA889" s="29"/>
      <c r="BB889" s="29"/>
      <c r="BC889" s="29"/>
      <c r="BD889" s="29"/>
      <c r="BE889" s="29"/>
      <c r="BF889" s="29"/>
      <c r="BG889" s="29"/>
      <c r="BH889" s="29"/>
      <c r="BI889" s="29"/>
      <c r="BJ889" s="29"/>
      <c r="BK889" s="29"/>
      <c r="BL889" s="29"/>
    </row>
    <row r="890" spans="1:64" x14ac:dyDescent="0.2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36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  <c r="BA890" s="29"/>
      <c r="BB890" s="29"/>
      <c r="BC890" s="29"/>
      <c r="BD890" s="29"/>
      <c r="BE890" s="29"/>
      <c r="BF890" s="29"/>
      <c r="BG890" s="29"/>
      <c r="BH890" s="29"/>
      <c r="BI890" s="29"/>
      <c r="BJ890" s="29"/>
      <c r="BK890" s="29"/>
      <c r="BL890" s="29"/>
    </row>
    <row r="891" spans="1:64" x14ac:dyDescent="0.2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36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  <c r="AX891" s="29"/>
      <c r="AY891" s="29"/>
      <c r="AZ891" s="29"/>
      <c r="BA891" s="29"/>
      <c r="BB891" s="29"/>
      <c r="BC891" s="29"/>
      <c r="BD891" s="29"/>
      <c r="BE891" s="29"/>
      <c r="BF891" s="29"/>
      <c r="BG891" s="29"/>
      <c r="BH891" s="29"/>
      <c r="BI891" s="29"/>
      <c r="BJ891" s="29"/>
      <c r="BK891" s="29"/>
      <c r="BL891" s="29"/>
    </row>
    <row r="892" spans="1:64" x14ac:dyDescent="0.2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36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  <c r="BA892" s="29"/>
      <c r="BB892" s="29"/>
      <c r="BC892" s="29"/>
      <c r="BD892" s="29"/>
      <c r="BE892" s="29"/>
      <c r="BF892" s="29"/>
      <c r="BG892" s="29"/>
      <c r="BH892" s="29"/>
      <c r="BI892" s="29"/>
      <c r="BJ892" s="29"/>
      <c r="BK892" s="29"/>
      <c r="BL892" s="29"/>
    </row>
    <row r="893" spans="1:64" x14ac:dyDescent="0.2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36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  <c r="AX893" s="29"/>
      <c r="AY893" s="29"/>
      <c r="AZ893" s="29"/>
      <c r="BA893" s="29"/>
      <c r="BB893" s="29"/>
      <c r="BC893" s="29"/>
      <c r="BD893" s="29"/>
      <c r="BE893" s="29"/>
      <c r="BF893" s="29"/>
      <c r="BG893" s="29"/>
      <c r="BH893" s="29"/>
      <c r="BI893" s="29"/>
      <c r="BJ893" s="29"/>
      <c r="BK893" s="29"/>
      <c r="BL893" s="29"/>
    </row>
    <row r="894" spans="1:64" x14ac:dyDescent="0.2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36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  <c r="AQ894" s="29"/>
      <c r="AR894" s="29"/>
      <c r="AS894" s="29"/>
      <c r="AT894" s="29"/>
      <c r="AU894" s="29"/>
      <c r="AV894" s="29"/>
      <c r="AW894" s="29"/>
      <c r="AX894" s="29"/>
      <c r="AY894" s="29"/>
      <c r="AZ894" s="29"/>
      <c r="BA894" s="29"/>
      <c r="BB894" s="29"/>
      <c r="BC894" s="29"/>
      <c r="BD894" s="29"/>
      <c r="BE894" s="29"/>
      <c r="BF894" s="29"/>
      <c r="BG894" s="29"/>
      <c r="BH894" s="29"/>
      <c r="BI894" s="29"/>
      <c r="BJ894" s="29"/>
      <c r="BK894" s="29"/>
      <c r="BL894" s="29"/>
    </row>
    <row r="895" spans="1:64" x14ac:dyDescent="0.2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36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  <c r="AQ895" s="29"/>
      <c r="AR895" s="29"/>
      <c r="AS895" s="29"/>
      <c r="AT895" s="29"/>
      <c r="AU895" s="29"/>
      <c r="AV895" s="29"/>
      <c r="AW895" s="29"/>
      <c r="AX895" s="29"/>
      <c r="AY895" s="29"/>
      <c r="AZ895" s="29"/>
      <c r="BA895" s="29"/>
      <c r="BB895" s="29"/>
      <c r="BC895" s="29"/>
      <c r="BD895" s="29"/>
      <c r="BE895" s="29"/>
      <c r="BF895" s="29"/>
      <c r="BG895" s="29"/>
      <c r="BH895" s="29"/>
      <c r="BI895" s="29"/>
      <c r="BJ895" s="29"/>
      <c r="BK895" s="29"/>
      <c r="BL895" s="29"/>
    </row>
    <row r="896" spans="1:64" x14ac:dyDescent="0.2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36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  <c r="AX896" s="29"/>
      <c r="AY896" s="29"/>
      <c r="AZ896" s="29"/>
      <c r="BA896" s="29"/>
      <c r="BB896" s="29"/>
      <c r="BC896" s="29"/>
      <c r="BD896" s="29"/>
      <c r="BE896" s="29"/>
      <c r="BF896" s="29"/>
      <c r="BG896" s="29"/>
      <c r="BH896" s="29"/>
      <c r="BI896" s="29"/>
      <c r="BJ896" s="29"/>
      <c r="BK896" s="29"/>
      <c r="BL896" s="29"/>
    </row>
    <row r="897" spans="1:64" x14ac:dyDescent="0.2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36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  <c r="AX897" s="29"/>
      <c r="AY897" s="29"/>
      <c r="AZ897" s="29"/>
      <c r="BA897" s="29"/>
      <c r="BB897" s="29"/>
      <c r="BC897" s="29"/>
      <c r="BD897" s="29"/>
      <c r="BE897" s="29"/>
      <c r="BF897" s="29"/>
      <c r="BG897" s="29"/>
      <c r="BH897" s="29"/>
      <c r="BI897" s="29"/>
      <c r="BJ897" s="29"/>
      <c r="BK897" s="29"/>
      <c r="BL897" s="29"/>
    </row>
    <row r="898" spans="1:64" x14ac:dyDescent="0.2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36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  <c r="AQ898" s="29"/>
      <c r="AR898" s="29"/>
      <c r="AS898" s="29"/>
      <c r="AT898" s="29"/>
      <c r="AU898" s="29"/>
      <c r="AV898" s="29"/>
      <c r="AW898" s="29"/>
      <c r="AX898" s="29"/>
      <c r="AY898" s="29"/>
      <c r="AZ898" s="29"/>
      <c r="BA898" s="29"/>
      <c r="BB898" s="29"/>
      <c r="BC898" s="29"/>
      <c r="BD898" s="29"/>
      <c r="BE898" s="29"/>
      <c r="BF898" s="29"/>
      <c r="BG898" s="29"/>
      <c r="BH898" s="29"/>
      <c r="BI898" s="29"/>
      <c r="BJ898" s="29"/>
      <c r="BK898" s="29"/>
      <c r="BL898" s="29"/>
    </row>
    <row r="899" spans="1:64" x14ac:dyDescent="0.2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36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  <c r="AX899" s="29"/>
      <c r="AY899" s="29"/>
      <c r="AZ899" s="29"/>
      <c r="BA899" s="29"/>
      <c r="BB899" s="29"/>
      <c r="BC899" s="29"/>
      <c r="BD899" s="29"/>
      <c r="BE899" s="29"/>
      <c r="BF899" s="29"/>
      <c r="BG899" s="29"/>
      <c r="BH899" s="29"/>
      <c r="BI899" s="29"/>
      <c r="BJ899" s="29"/>
      <c r="BK899" s="29"/>
      <c r="BL899" s="29"/>
    </row>
    <row r="900" spans="1:64" x14ac:dyDescent="0.2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36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  <c r="AX900" s="29"/>
      <c r="AY900" s="29"/>
      <c r="AZ900" s="29"/>
      <c r="BA900" s="29"/>
      <c r="BB900" s="29"/>
      <c r="BC900" s="29"/>
      <c r="BD900" s="29"/>
      <c r="BE900" s="29"/>
      <c r="BF900" s="29"/>
      <c r="BG900" s="29"/>
      <c r="BH900" s="29"/>
      <c r="BI900" s="29"/>
      <c r="BJ900" s="29"/>
      <c r="BK900" s="29"/>
      <c r="BL900" s="29"/>
    </row>
    <row r="901" spans="1:64" x14ac:dyDescent="0.2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36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  <c r="AQ901" s="29"/>
      <c r="AR901" s="29"/>
      <c r="AS901" s="29"/>
      <c r="AT901" s="29"/>
      <c r="AU901" s="29"/>
      <c r="AV901" s="29"/>
      <c r="AW901" s="29"/>
      <c r="AX901" s="29"/>
      <c r="AY901" s="29"/>
      <c r="AZ901" s="29"/>
      <c r="BA901" s="29"/>
      <c r="BB901" s="29"/>
      <c r="BC901" s="29"/>
      <c r="BD901" s="29"/>
      <c r="BE901" s="29"/>
      <c r="BF901" s="29"/>
      <c r="BG901" s="29"/>
      <c r="BH901" s="29"/>
      <c r="BI901" s="29"/>
      <c r="BJ901" s="29"/>
      <c r="BK901" s="29"/>
      <c r="BL901" s="29"/>
    </row>
    <row r="902" spans="1:64" x14ac:dyDescent="0.2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36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  <c r="AX902" s="29"/>
      <c r="AY902" s="29"/>
      <c r="AZ902" s="29"/>
      <c r="BA902" s="29"/>
      <c r="BB902" s="29"/>
      <c r="BC902" s="29"/>
      <c r="BD902" s="29"/>
      <c r="BE902" s="29"/>
      <c r="BF902" s="29"/>
      <c r="BG902" s="29"/>
      <c r="BH902" s="29"/>
      <c r="BI902" s="29"/>
      <c r="BJ902" s="29"/>
      <c r="BK902" s="29"/>
      <c r="BL902" s="29"/>
    </row>
    <row r="903" spans="1:64" x14ac:dyDescent="0.2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36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  <c r="AX903" s="29"/>
      <c r="AY903" s="29"/>
      <c r="AZ903" s="29"/>
      <c r="BA903" s="29"/>
      <c r="BB903" s="29"/>
      <c r="BC903" s="29"/>
      <c r="BD903" s="29"/>
      <c r="BE903" s="29"/>
      <c r="BF903" s="29"/>
      <c r="BG903" s="29"/>
      <c r="BH903" s="29"/>
      <c r="BI903" s="29"/>
      <c r="BJ903" s="29"/>
      <c r="BK903" s="29"/>
      <c r="BL903" s="29"/>
    </row>
    <row r="904" spans="1:64" x14ac:dyDescent="0.2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36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  <c r="AX904" s="29"/>
      <c r="AY904" s="29"/>
      <c r="AZ904" s="29"/>
      <c r="BA904" s="29"/>
      <c r="BB904" s="29"/>
      <c r="BC904" s="29"/>
      <c r="BD904" s="29"/>
      <c r="BE904" s="29"/>
      <c r="BF904" s="29"/>
      <c r="BG904" s="29"/>
      <c r="BH904" s="29"/>
      <c r="BI904" s="29"/>
      <c r="BJ904" s="29"/>
      <c r="BK904" s="29"/>
      <c r="BL904" s="29"/>
    </row>
    <row r="905" spans="1:64" x14ac:dyDescent="0.2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36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  <c r="AQ905" s="29"/>
      <c r="AR905" s="29"/>
      <c r="AS905" s="29"/>
      <c r="AT905" s="29"/>
      <c r="AU905" s="29"/>
      <c r="AV905" s="29"/>
      <c r="AW905" s="29"/>
      <c r="AX905" s="29"/>
      <c r="AY905" s="29"/>
      <c r="AZ905" s="29"/>
      <c r="BA905" s="29"/>
      <c r="BB905" s="29"/>
      <c r="BC905" s="29"/>
      <c r="BD905" s="29"/>
      <c r="BE905" s="29"/>
      <c r="BF905" s="29"/>
      <c r="BG905" s="29"/>
      <c r="BH905" s="29"/>
      <c r="BI905" s="29"/>
      <c r="BJ905" s="29"/>
      <c r="BK905" s="29"/>
      <c r="BL905" s="29"/>
    </row>
    <row r="906" spans="1:64" x14ac:dyDescent="0.2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36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  <c r="AX906" s="29"/>
      <c r="AY906" s="29"/>
      <c r="AZ906" s="29"/>
      <c r="BA906" s="29"/>
      <c r="BB906" s="29"/>
      <c r="BC906" s="29"/>
      <c r="BD906" s="29"/>
      <c r="BE906" s="29"/>
      <c r="BF906" s="29"/>
      <c r="BG906" s="29"/>
      <c r="BH906" s="29"/>
      <c r="BI906" s="29"/>
      <c r="BJ906" s="29"/>
      <c r="BK906" s="29"/>
      <c r="BL906" s="29"/>
    </row>
    <row r="907" spans="1:64" x14ac:dyDescent="0.2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36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  <c r="AX907" s="29"/>
      <c r="AY907" s="29"/>
      <c r="AZ907" s="29"/>
      <c r="BA907" s="29"/>
      <c r="BB907" s="29"/>
      <c r="BC907" s="29"/>
      <c r="BD907" s="29"/>
      <c r="BE907" s="29"/>
      <c r="BF907" s="29"/>
      <c r="BG907" s="29"/>
      <c r="BH907" s="29"/>
      <c r="BI907" s="29"/>
      <c r="BJ907" s="29"/>
      <c r="BK907" s="29"/>
      <c r="BL907" s="29"/>
    </row>
    <row r="908" spans="1:64" x14ac:dyDescent="0.2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36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  <c r="AQ908" s="29"/>
      <c r="AR908" s="29"/>
      <c r="AS908" s="29"/>
      <c r="AT908" s="29"/>
      <c r="AU908" s="29"/>
      <c r="AV908" s="29"/>
      <c r="AW908" s="29"/>
      <c r="AX908" s="29"/>
      <c r="AY908" s="29"/>
      <c r="AZ908" s="29"/>
      <c r="BA908" s="29"/>
      <c r="BB908" s="29"/>
      <c r="BC908" s="29"/>
      <c r="BD908" s="29"/>
      <c r="BE908" s="29"/>
      <c r="BF908" s="29"/>
      <c r="BG908" s="29"/>
      <c r="BH908" s="29"/>
      <c r="BI908" s="29"/>
      <c r="BJ908" s="29"/>
      <c r="BK908" s="29"/>
      <c r="BL908" s="29"/>
    </row>
    <row r="909" spans="1:64" x14ac:dyDescent="0.2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36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  <c r="AX909" s="29"/>
      <c r="AY909" s="29"/>
      <c r="AZ909" s="29"/>
      <c r="BA909" s="29"/>
      <c r="BB909" s="29"/>
      <c r="BC909" s="29"/>
      <c r="BD909" s="29"/>
      <c r="BE909" s="29"/>
      <c r="BF909" s="29"/>
      <c r="BG909" s="29"/>
      <c r="BH909" s="29"/>
      <c r="BI909" s="29"/>
      <c r="BJ909" s="29"/>
      <c r="BK909" s="29"/>
      <c r="BL909" s="29"/>
    </row>
    <row r="910" spans="1:64" x14ac:dyDescent="0.2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36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  <c r="AX910" s="29"/>
      <c r="AY910" s="29"/>
      <c r="AZ910" s="29"/>
      <c r="BA910" s="29"/>
      <c r="BB910" s="29"/>
      <c r="BC910" s="29"/>
      <c r="BD910" s="29"/>
      <c r="BE910" s="29"/>
      <c r="BF910" s="29"/>
      <c r="BG910" s="29"/>
      <c r="BH910" s="29"/>
      <c r="BI910" s="29"/>
      <c r="BJ910" s="29"/>
      <c r="BK910" s="29"/>
      <c r="BL910" s="29"/>
    </row>
    <row r="911" spans="1:64" x14ac:dyDescent="0.2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36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  <c r="AQ911" s="29"/>
      <c r="AR911" s="29"/>
      <c r="AS911" s="29"/>
      <c r="AT911" s="29"/>
      <c r="AU911" s="29"/>
      <c r="AV911" s="29"/>
      <c r="AW911" s="29"/>
      <c r="AX911" s="29"/>
      <c r="AY911" s="29"/>
      <c r="AZ911" s="29"/>
      <c r="BA911" s="29"/>
      <c r="BB911" s="29"/>
      <c r="BC911" s="29"/>
      <c r="BD911" s="29"/>
      <c r="BE911" s="29"/>
      <c r="BF911" s="29"/>
      <c r="BG911" s="29"/>
      <c r="BH911" s="29"/>
      <c r="BI911" s="29"/>
      <c r="BJ911" s="29"/>
      <c r="BK911" s="29"/>
      <c r="BL911" s="29"/>
    </row>
    <row r="912" spans="1:64" x14ac:dyDescent="0.2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36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  <c r="AX912" s="29"/>
      <c r="AY912" s="29"/>
      <c r="AZ912" s="29"/>
      <c r="BA912" s="29"/>
      <c r="BB912" s="29"/>
      <c r="BC912" s="29"/>
      <c r="BD912" s="29"/>
      <c r="BE912" s="29"/>
      <c r="BF912" s="29"/>
      <c r="BG912" s="29"/>
      <c r="BH912" s="29"/>
      <c r="BI912" s="29"/>
      <c r="BJ912" s="29"/>
      <c r="BK912" s="29"/>
      <c r="BL912" s="29"/>
    </row>
    <row r="913" spans="1:64" x14ac:dyDescent="0.2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36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  <c r="AX913" s="29"/>
      <c r="AY913" s="29"/>
      <c r="AZ913" s="29"/>
      <c r="BA913" s="29"/>
      <c r="BB913" s="29"/>
      <c r="BC913" s="29"/>
      <c r="BD913" s="29"/>
      <c r="BE913" s="29"/>
      <c r="BF913" s="29"/>
      <c r="BG913" s="29"/>
      <c r="BH913" s="29"/>
      <c r="BI913" s="29"/>
      <c r="BJ913" s="29"/>
      <c r="BK913" s="29"/>
      <c r="BL913" s="29"/>
    </row>
    <row r="914" spans="1:64" x14ac:dyDescent="0.2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36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  <c r="AQ914" s="29"/>
      <c r="AR914" s="29"/>
      <c r="AS914" s="29"/>
      <c r="AT914" s="29"/>
      <c r="AU914" s="29"/>
      <c r="AV914" s="29"/>
      <c r="AW914" s="29"/>
      <c r="AX914" s="29"/>
      <c r="AY914" s="29"/>
      <c r="AZ914" s="29"/>
      <c r="BA914" s="29"/>
      <c r="BB914" s="29"/>
      <c r="BC914" s="29"/>
      <c r="BD914" s="29"/>
      <c r="BE914" s="29"/>
      <c r="BF914" s="29"/>
      <c r="BG914" s="29"/>
      <c r="BH914" s="29"/>
      <c r="BI914" s="29"/>
      <c r="BJ914" s="29"/>
      <c r="BK914" s="29"/>
      <c r="BL914" s="29"/>
    </row>
    <row r="915" spans="1:64" x14ac:dyDescent="0.2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36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  <c r="AX915" s="29"/>
      <c r="AY915" s="29"/>
      <c r="AZ915" s="29"/>
      <c r="BA915" s="29"/>
      <c r="BB915" s="29"/>
      <c r="BC915" s="29"/>
      <c r="BD915" s="29"/>
      <c r="BE915" s="29"/>
      <c r="BF915" s="29"/>
      <c r="BG915" s="29"/>
      <c r="BH915" s="29"/>
      <c r="BI915" s="29"/>
      <c r="BJ915" s="29"/>
      <c r="BK915" s="29"/>
      <c r="BL915" s="29"/>
    </row>
    <row r="916" spans="1:64" x14ac:dyDescent="0.2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36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  <c r="AX916" s="29"/>
      <c r="AY916" s="29"/>
      <c r="AZ916" s="29"/>
      <c r="BA916" s="29"/>
      <c r="BB916" s="29"/>
      <c r="BC916" s="29"/>
      <c r="BD916" s="29"/>
      <c r="BE916" s="29"/>
      <c r="BF916" s="29"/>
      <c r="BG916" s="29"/>
      <c r="BH916" s="29"/>
      <c r="BI916" s="29"/>
      <c r="BJ916" s="29"/>
      <c r="BK916" s="29"/>
      <c r="BL916" s="29"/>
    </row>
    <row r="917" spans="1:64" x14ac:dyDescent="0.2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36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  <c r="AQ917" s="29"/>
      <c r="AR917" s="29"/>
      <c r="AS917" s="29"/>
      <c r="AT917" s="29"/>
      <c r="AU917" s="29"/>
      <c r="AV917" s="29"/>
      <c r="AW917" s="29"/>
      <c r="AX917" s="29"/>
      <c r="AY917" s="29"/>
      <c r="AZ917" s="29"/>
      <c r="BA917" s="29"/>
      <c r="BB917" s="29"/>
      <c r="BC917" s="29"/>
      <c r="BD917" s="29"/>
      <c r="BE917" s="29"/>
      <c r="BF917" s="29"/>
      <c r="BG917" s="29"/>
      <c r="BH917" s="29"/>
      <c r="BI917" s="29"/>
      <c r="BJ917" s="29"/>
      <c r="BK917" s="29"/>
      <c r="BL917" s="29"/>
    </row>
    <row r="918" spans="1:64" x14ac:dyDescent="0.2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36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  <c r="AX918" s="29"/>
      <c r="AY918" s="29"/>
      <c r="AZ918" s="29"/>
      <c r="BA918" s="29"/>
      <c r="BB918" s="29"/>
      <c r="BC918" s="29"/>
      <c r="BD918" s="29"/>
      <c r="BE918" s="29"/>
      <c r="BF918" s="29"/>
      <c r="BG918" s="29"/>
      <c r="BH918" s="29"/>
      <c r="BI918" s="29"/>
      <c r="BJ918" s="29"/>
      <c r="BK918" s="29"/>
      <c r="BL918" s="29"/>
    </row>
    <row r="919" spans="1:64" x14ac:dyDescent="0.2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36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  <c r="AX919" s="29"/>
      <c r="AY919" s="29"/>
      <c r="AZ919" s="29"/>
      <c r="BA919" s="29"/>
      <c r="BB919" s="29"/>
      <c r="BC919" s="29"/>
      <c r="BD919" s="29"/>
      <c r="BE919" s="29"/>
      <c r="BF919" s="29"/>
      <c r="BG919" s="29"/>
      <c r="BH919" s="29"/>
      <c r="BI919" s="29"/>
      <c r="BJ919" s="29"/>
      <c r="BK919" s="29"/>
      <c r="BL919" s="29"/>
    </row>
    <row r="920" spans="1:64" x14ac:dyDescent="0.2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36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  <c r="AQ920" s="29"/>
      <c r="AR920" s="29"/>
      <c r="AS920" s="29"/>
      <c r="AT920" s="29"/>
      <c r="AU920" s="29"/>
      <c r="AV920" s="29"/>
      <c r="AW920" s="29"/>
      <c r="AX920" s="29"/>
      <c r="AY920" s="29"/>
      <c r="AZ920" s="29"/>
      <c r="BA920" s="29"/>
      <c r="BB920" s="29"/>
      <c r="BC920" s="29"/>
      <c r="BD920" s="29"/>
      <c r="BE920" s="29"/>
      <c r="BF920" s="29"/>
      <c r="BG920" s="29"/>
      <c r="BH920" s="29"/>
      <c r="BI920" s="29"/>
      <c r="BJ920" s="29"/>
      <c r="BK920" s="29"/>
      <c r="BL920" s="29"/>
    </row>
    <row r="921" spans="1:64" x14ac:dyDescent="0.2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36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  <c r="AX921" s="29"/>
      <c r="AY921" s="29"/>
      <c r="AZ921" s="29"/>
      <c r="BA921" s="29"/>
      <c r="BB921" s="29"/>
      <c r="BC921" s="29"/>
      <c r="BD921" s="29"/>
      <c r="BE921" s="29"/>
      <c r="BF921" s="29"/>
      <c r="BG921" s="29"/>
      <c r="BH921" s="29"/>
      <c r="BI921" s="29"/>
      <c r="BJ921" s="29"/>
      <c r="BK921" s="29"/>
      <c r="BL921" s="29"/>
    </row>
    <row r="922" spans="1:64" x14ac:dyDescent="0.2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36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  <c r="AX922" s="29"/>
      <c r="AY922" s="29"/>
      <c r="AZ922" s="29"/>
      <c r="BA922" s="29"/>
      <c r="BB922" s="29"/>
      <c r="BC922" s="29"/>
      <c r="BD922" s="29"/>
      <c r="BE922" s="29"/>
      <c r="BF922" s="29"/>
      <c r="BG922" s="29"/>
      <c r="BH922" s="29"/>
      <c r="BI922" s="29"/>
      <c r="BJ922" s="29"/>
      <c r="BK922" s="29"/>
      <c r="BL922" s="29"/>
    </row>
    <row r="923" spans="1:64" x14ac:dyDescent="0.2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36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  <c r="AX923" s="29"/>
      <c r="AY923" s="29"/>
      <c r="AZ923" s="29"/>
      <c r="BA923" s="29"/>
      <c r="BB923" s="29"/>
      <c r="BC923" s="29"/>
      <c r="BD923" s="29"/>
      <c r="BE923" s="29"/>
      <c r="BF923" s="29"/>
      <c r="BG923" s="29"/>
      <c r="BH923" s="29"/>
      <c r="BI923" s="29"/>
      <c r="BJ923" s="29"/>
      <c r="BK923" s="29"/>
      <c r="BL923" s="29"/>
    </row>
    <row r="924" spans="1:64" x14ac:dyDescent="0.2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36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  <c r="AQ924" s="29"/>
      <c r="AR924" s="29"/>
      <c r="AS924" s="29"/>
      <c r="AT924" s="29"/>
      <c r="AU924" s="29"/>
      <c r="AV924" s="29"/>
      <c r="AW924" s="29"/>
      <c r="AX924" s="29"/>
      <c r="AY924" s="29"/>
      <c r="AZ924" s="29"/>
      <c r="BA924" s="29"/>
      <c r="BB924" s="29"/>
      <c r="BC924" s="29"/>
      <c r="BD924" s="29"/>
      <c r="BE924" s="29"/>
      <c r="BF924" s="29"/>
      <c r="BG924" s="29"/>
      <c r="BH924" s="29"/>
      <c r="BI924" s="29"/>
      <c r="BJ924" s="29"/>
      <c r="BK924" s="29"/>
      <c r="BL924" s="29"/>
    </row>
    <row r="925" spans="1:64" x14ac:dyDescent="0.2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36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  <c r="AX925" s="29"/>
      <c r="AY925" s="29"/>
      <c r="AZ925" s="29"/>
      <c r="BA925" s="29"/>
      <c r="BB925" s="29"/>
      <c r="BC925" s="29"/>
      <c r="BD925" s="29"/>
      <c r="BE925" s="29"/>
      <c r="BF925" s="29"/>
      <c r="BG925" s="29"/>
      <c r="BH925" s="29"/>
      <c r="BI925" s="29"/>
      <c r="BJ925" s="29"/>
      <c r="BK925" s="29"/>
      <c r="BL925" s="29"/>
    </row>
    <row r="926" spans="1:64" x14ac:dyDescent="0.2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36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  <c r="AX926" s="29"/>
      <c r="AY926" s="29"/>
      <c r="AZ926" s="29"/>
      <c r="BA926" s="29"/>
      <c r="BB926" s="29"/>
      <c r="BC926" s="29"/>
      <c r="BD926" s="29"/>
      <c r="BE926" s="29"/>
      <c r="BF926" s="29"/>
      <c r="BG926" s="29"/>
      <c r="BH926" s="29"/>
      <c r="BI926" s="29"/>
      <c r="BJ926" s="29"/>
      <c r="BK926" s="29"/>
      <c r="BL926" s="29"/>
    </row>
    <row r="927" spans="1:64" x14ac:dyDescent="0.2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36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  <c r="AQ927" s="29"/>
      <c r="AR927" s="29"/>
      <c r="AS927" s="29"/>
      <c r="AT927" s="29"/>
      <c r="AU927" s="29"/>
      <c r="AV927" s="29"/>
      <c r="AW927" s="29"/>
      <c r="AX927" s="29"/>
      <c r="AY927" s="29"/>
      <c r="AZ927" s="29"/>
      <c r="BA927" s="29"/>
      <c r="BB927" s="29"/>
      <c r="BC927" s="29"/>
      <c r="BD927" s="29"/>
      <c r="BE927" s="29"/>
      <c r="BF927" s="29"/>
      <c r="BG927" s="29"/>
      <c r="BH927" s="29"/>
      <c r="BI927" s="29"/>
      <c r="BJ927" s="29"/>
      <c r="BK927" s="29"/>
      <c r="BL927" s="29"/>
    </row>
    <row r="928" spans="1:64" x14ac:dyDescent="0.2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36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  <c r="AX928" s="29"/>
      <c r="AY928" s="29"/>
      <c r="AZ928" s="29"/>
      <c r="BA928" s="29"/>
      <c r="BB928" s="29"/>
      <c r="BC928" s="29"/>
      <c r="BD928" s="29"/>
      <c r="BE928" s="29"/>
      <c r="BF928" s="29"/>
      <c r="BG928" s="29"/>
      <c r="BH928" s="29"/>
      <c r="BI928" s="29"/>
      <c r="BJ928" s="29"/>
      <c r="BK928" s="29"/>
      <c r="BL928" s="29"/>
    </row>
    <row r="929" spans="1:64" x14ac:dyDescent="0.2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36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  <c r="AX929" s="29"/>
      <c r="AY929" s="29"/>
      <c r="AZ929" s="29"/>
      <c r="BA929" s="29"/>
      <c r="BB929" s="29"/>
      <c r="BC929" s="29"/>
      <c r="BD929" s="29"/>
      <c r="BE929" s="29"/>
      <c r="BF929" s="29"/>
      <c r="BG929" s="29"/>
      <c r="BH929" s="29"/>
      <c r="BI929" s="29"/>
      <c r="BJ929" s="29"/>
      <c r="BK929" s="29"/>
      <c r="BL929" s="29"/>
    </row>
    <row r="930" spans="1:64" x14ac:dyDescent="0.2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36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  <c r="AQ930" s="29"/>
      <c r="AR930" s="29"/>
      <c r="AS930" s="29"/>
      <c r="AT930" s="29"/>
      <c r="AU930" s="29"/>
      <c r="AV930" s="29"/>
      <c r="AW930" s="29"/>
      <c r="AX930" s="29"/>
      <c r="AY930" s="29"/>
      <c r="AZ930" s="29"/>
      <c r="BA930" s="29"/>
      <c r="BB930" s="29"/>
      <c r="BC930" s="29"/>
      <c r="BD930" s="29"/>
      <c r="BE930" s="29"/>
      <c r="BF930" s="29"/>
      <c r="BG930" s="29"/>
      <c r="BH930" s="29"/>
      <c r="BI930" s="29"/>
      <c r="BJ930" s="29"/>
      <c r="BK930" s="29"/>
      <c r="BL930" s="29"/>
    </row>
    <row r="931" spans="1:64" x14ac:dyDescent="0.2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36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  <c r="AX931" s="29"/>
      <c r="AY931" s="29"/>
      <c r="AZ931" s="29"/>
      <c r="BA931" s="29"/>
      <c r="BB931" s="29"/>
      <c r="BC931" s="29"/>
      <c r="BD931" s="29"/>
      <c r="BE931" s="29"/>
      <c r="BF931" s="29"/>
      <c r="BG931" s="29"/>
      <c r="BH931" s="29"/>
      <c r="BI931" s="29"/>
      <c r="BJ931" s="29"/>
      <c r="BK931" s="29"/>
      <c r="BL931" s="29"/>
    </row>
    <row r="932" spans="1:64" x14ac:dyDescent="0.2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36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  <c r="AX932" s="29"/>
      <c r="AY932" s="29"/>
      <c r="AZ932" s="29"/>
      <c r="BA932" s="29"/>
      <c r="BB932" s="29"/>
      <c r="BC932" s="29"/>
      <c r="BD932" s="29"/>
      <c r="BE932" s="29"/>
      <c r="BF932" s="29"/>
      <c r="BG932" s="29"/>
      <c r="BH932" s="29"/>
      <c r="BI932" s="29"/>
      <c r="BJ932" s="29"/>
      <c r="BK932" s="29"/>
      <c r="BL932" s="29"/>
    </row>
    <row r="933" spans="1:64" x14ac:dyDescent="0.2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36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  <c r="AQ933" s="29"/>
      <c r="AR933" s="29"/>
      <c r="AS933" s="29"/>
      <c r="AT933" s="29"/>
      <c r="AU933" s="29"/>
      <c r="AV933" s="29"/>
      <c r="AW933" s="29"/>
      <c r="AX933" s="29"/>
      <c r="AY933" s="29"/>
      <c r="AZ933" s="29"/>
      <c r="BA933" s="29"/>
      <c r="BB933" s="29"/>
      <c r="BC933" s="29"/>
      <c r="BD933" s="29"/>
      <c r="BE933" s="29"/>
      <c r="BF933" s="29"/>
      <c r="BG933" s="29"/>
      <c r="BH933" s="29"/>
      <c r="BI933" s="29"/>
      <c r="BJ933" s="29"/>
      <c r="BK933" s="29"/>
      <c r="BL933" s="29"/>
    </row>
    <row r="934" spans="1:64" x14ac:dyDescent="0.2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36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  <c r="AX934" s="29"/>
      <c r="AY934" s="29"/>
      <c r="AZ934" s="29"/>
      <c r="BA934" s="29"/>
      <c r="BB934" s="29"/>
      <c r="BC934" s="29"/>
      <c r="BD934" s="29"/>
      <c r="BE934" s="29"/>
      <c r="BF934" s="29"/>
      <c r="BG934" s="29"/>
      <c r="BH934" s="29"/>
      <c r="BI934" s="29"/>
      <c r="BJ934" s="29"/>
      <c r="BK934" s="29"/>
      <c r="BL934" s="29"/>
    </row>
    <row r="935" spans="1:64" x14ac:dyDescent="0.2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36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  <c r="AX935" s="29"/>
      <c r="AY935" s="29"/>
      <c r="AZ935" s="29"/>
      <c r="BA935" s="29"/>
      <c r="BB935" s="29"/>
      <c r="BC935" s="29"/>
      <c r="BD935" s="29"/>
      <c r="BE935" s="29"/>
      <c r="BF935" s="29"/>
      <c r="BG935" s="29"/>
      <c r="BH935" s="29"/>
      <c r="BI935" s="29"/>
      <c r="BJ935" s="29"/>
      <c r="BK935" s="29"/>
      <c r="BL935" s="29"/>
    </row>
    <row r="936" spans="1:64" x14ac:dyDescent="0.2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36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  <c r="AQ936" s="29"/>
      <c r="AR936" s="29"/>
      <c r="AS936" s="29"/>
      <c r="AT936" s="29"/>
      <c r="AU936" s="29"/>
      <c r="AV936" s="29"/>
      <c r="AW936" s="29"/>
      <c r="AX936" s="29"/>
      <c r="AY936" s="29"/>
      <c r="AZ936" s="29"/>
      <c r="BA936" s="29"/>
      <c r="BB936" s="29"/>
      <c r="BC936" s="29"/>
      <c r="BD936" s="29"/>
      <c r="BE936" s="29"/>
      <c r="BF936" s="29"/>
      <c r="BG936" s="29"/>
      <c r="BH936" s="29"/>
      <c r="BI936" s="29"/>
      <c r="BJ936" s="29"/>
      <c r="BK936" s="29"/>
      <c r="BL936" s="29"/>
    </row>
    <row r="937" spans="1:64" x14ac:dyDescent="0.2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36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  <c r="AX937" s="29"/>
      <c r="AY937" s="29"/>
      <c r="AZ937" s="29"/>
      <c r="BA937" s="29"/>
      <c r="BB937" s="29"/>
      <c r="BC937" s="29"/>
      <c r="BD937" s="29"/>
      <c r="BE937" s="29"/>
      <c r="BF937" s="29"/>
      <c r="BG937" s="29"/>
      <c r="BH937" s="29"/>
      <c r="BI937" s="29"/>
      <c r="BJ937" s="29"/>
      <c r="BK937" s="29"/>
      <c r="BL937" s="29"/>
    </row>
    <row r="938" spans="1:64" x14ac:dyDescent="0.2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36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  <c r="AQ938" s="29"/>
      <c r="AR938" s="29"/>
      <c r="AS938" s="29"/>
      <c r="AT938" s="29"/>
      <c r="AU938" s="29"/>
      <c r="AV938" s="29"/>
      <c r="AW938" s="29"/>
      <c r="AX938" s="29"/>
      <c r="AY938" s="29"/>
      <c r="AZ938" s="29"/>
      <c r="BA938" s="29"/>
      <c r="BB938" s="29"/>
      <c r="BC938" s="29"/>
      <c r="BD938" s="29"/>
      <c r="BE938" s="29"/>
      <c r="BF938" s="29"/>
      <c r="BG938" s="29"/>
      <c r="BH938" s="29"/>
      <c r="BI938" s="29"/>
      <c r="BJ938" s="29"/>
      <c r="BK938" s="29"/>
      <c r="BL938" s="29"/>
    </row>
    <row r="939" spans="1:64" x14ac:dyDescent="0.2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36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  <c r="AQ939" s="29"/>
      <c r="AR939" s="29"/>
      <c r="AS939" s="29"/>
      <c r="AT939" s="29"/>
      <c r="AU939" s="29"/>
      <c r="AV939" s="29"/>
      <c r="AW939" s="29"/>
      <c r="AX939" s="29"/>
      <c r="AY939" s="29"/>
      <c r="AZ939" s="29"/>
      <c r="BA939" s="29"/>
      <c r="BB939" s="29"/>
      <c r="BC939" s="29"/>
      <c r="BD939" s="29"/>
      <c r="BE939" s="29"/>
      <c r="BF939" s="29"/>
      <c r="BG939" s="29"/>
      <c r="BH939" s="29"/>
      <c r="BI939" s="29"/>
      <c r="BJ939" s="29"/>
      <c r="BK939" s="29"/>
      <c r="BL939" s="29"/>
    </row>
    <row r="940" spans="1:64" x14ac:dyDescent="0.2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36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  <c r="AX940" s="29"/>
      <c r="AY940" s="29"/>
      <c r="AZ940" s="29"/>
      <c r="BA940" s="29"/>
      <c r="BB940" s="29"/>
      <c r="BC940" s="29"/>
      <c r="BD940" s="29"/>
      <c r="BE940" s="29"/>
      <c r="BF940" s="29"/>
      <c r="BG940" s="29"/>
      <c r="BH940" s="29"/>
      <c r="BI940" s="29"/>
      <c r="BJ940" s="29"/>
      <c r="BK940" s="29"/>
      <c r="BL940" s="29"/>
    </row>
    <row r="941" spans="1:64" x14ac:dyDescent="0.2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36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  <c r="AQ941" s="29"/>
      <c r="AR941" s="29"/>
      <c r="AS941" s="29"/>
      <c r="AT941" s="29"/>
      <c r="AU941" s="29"/>
      <c r="AV941" s="29"/>
      <c r="AW941" s="29"/>
      <c r="AX941" s="29"/>
      <c r="AY941" s="29"/>
      <c r="AZ941" s="29"/>
      <c r="BA941" s="29"/>
      <c r="BB941" s="29"/>
      <c r="BC941" s="29"/>
      <c r="BD941" s="29"/>
      <c r="BE941" s="29"/>
      <c r="BF941" s="29"/>
      <c r="BG941" s="29"/>
      <c r="BH941" s="29"/>
      <c r="BI941" s="29"/>
      <c r="BJ941" s="29"/>
      <c r="BK941" s="29"/>
      <c r="BL941" s="29"/>
    </row>
    <row r="942" spans="1:64" x14ac:dyDescent="0.2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36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  <c r="AX942" s="29"/>
      <c r="AY942" s="29"/>
      <c r="AZ942" s="29"/>
      <c r="BA942" s="29"/>
      <c r="BB942" s="29"/>
      <c r="BC942" s="29"/>
      <c r="BD942" s="29"/>
      <c r="BE942" s="29"/>
      <c r="BF942" s="29"/>
      <c r="BG942" s="29"/>
      <c r="BH942" s="29"/>
      <c r="BI942" s="29"/>
      <c r="BJ942" s="29"/>
      <c r="BK942" s="29"/>
      <c r="BL942" s="29"/>
    </row>
    <row r="943" spans="1:64" x14ac:dyDescent="0.2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36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  <c r="AQ943" s="29"/>
      <c r="AR943" s="29"/>
      <c r="AS943" s="29"/>
      <c r="AT943" s="29"/>
      <c r="AU943" s="29"/>
      <c r="AV943" s="29"/>
      <c r="AW943" s="29"/>
      <c r="AX943" s="29"/>
      <c r="AY943" s="29"/>
      <c r="AZ943" s="29"/>
      <c r="BA943" s="29"/>
      <c r="BB943" s="29"/>
      <c r="BC943" s="29"/>
      <c r="BD943" s="29"/>
      <c r="BE943" s="29"/>
      <c r="BF943" s="29"/>
      <c r="BG943" s="29"/>
      <c r="BH943" s="29"/>
      <c r="BI943" s="29"/>
      <c r="BJ943" s="29"/>
      <c r="BK943" s="29"/>
      <c r="BL943" s="29"/>
    </row>
    <row r="944" spans="1:64" x14ac:dyDescent="0.2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36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  <c r="AX944" s="29"/>
      <c r="AY944" s="29"/>
      <c r="AZ944" s="29"/>
      <c r="BA944" s="29"/>
      <c r="BB944" s="29"/>
      <c r="BC944" s="29"/>
      <c r="BD944" s="29"/>
      <c r="BE944" s="29"/>
      <c r="BF944" s="29"/>
      <c r="BG944" s="29"/>
      <c r="BH944" s="29"/>
      <c r="BI944" s="29"/>
      <c r="BJ944" s="29"/>
      <c r="BK944" s="29"/>
      <c r="BL944" s="29"/>
    </row>
    <row r="945" spans="1:64" x14ac:dyDescent="0.2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36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  <c r="BA945" s="29"/>
      <c r="BB945" s="29"/>
      <c r="BC945" s="29"/>
      <c r="BD945" s="29"/>
      <c r="BE945" s="29"/>
      <c r="BF945" s="29"/>
      <c r="BG945" s="29"/>
      <c r="BH945" s="29"/>
      <c r="BI945" s="29"/>
      <c r="BJ945" s="29"/>
      <c r="BK945" s="29"/>
      <c r="BL945" s="29"/>
    </row>
    <row r="946" spans="1:64" x14ac:dyDescent="0.2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36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  <c r="AX946" s="29"/>
      <c r="AY946" s="29"/>
      <c r="AZ946" s="29"/>
      <c r="BA946" s="29"/>
      <c r="BB946" s="29"/>
      <c r="BC946" s="29"/>
      <c r="BD946" s="29"/>
      <c r="BE946" s="29"/>
      <c r="BF946" s="29"/>
      <c r="BG946" s="29"/>
      <c r="BH946" s="29"/>
      <c r="BI946" s="29"/>
      <c r="BJ946" s="29"/>
      <c r="BK946" s="29"/>
      <c r="BL946" s="29"/>
    </row>
    <row r="947" spans="1:64" x14ac:dyDescent="0.2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36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  <c r="BA947" s="29"/>
      <c r="BB947" s="29"/>
      <c r="BC947" s="29"/>
      <c r="BD947" s="29"/>
      <c r="BE947" s="29"/>
      <c r="BF947" s="29"/>
      <c r="BG947" s="29"/>
      <c r="BH947" s="29"/>
      <c r="BI947" s="29"/>
      <c r="BJ947" s="29"/>
      <c r="BK947" s="29"/>
      <c r="BL947" s="29"/>
    </row>
    <row r="948" spans="1:64" x14ac:dyDescent="0.2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36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  <c r="BA948" s="29"/>
      <c r="BB948" s="29"/>
      <c r="BC948" s="29"/>
      <c r="BD948" s="29"/>
      <c r="BE948" s="29"/>
      <c r="BF948" s="29"/>
      <c r="BG948" s="29"/>
      <c r="BH948" s="29"/>
      <c r="BI948" s="29"/>
      <c r="BJ948" s="29"/>
      <c r="BK948" s="29"/>
      <c r="BL948" s="29"/>
    </row>
    <row r="949" spans="1:64" x14ac:dyDescent="0.2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36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  <c r="AX949" s="29"/>
      <c r="AY949" s="29"/>
      <c r="AZ949" s="29"/>
      <c r="BA949" s="29"/>
      <c r="BB949" s="29"/>
      <c r="BC949" s="29"/>
      <c r="BD949" s="29"/>
      <c r="BE949" s="29"/>
      <c r="BF949" s="29"/>
      <c r="BG949" s="29"/>
      <c r="BH949" s="29"/>
      <c r="BI949" s="29"/>
      <c r="BJ949" s="29"/>
      <c r="BK949" s="29"/>
      <c r="BL949" s="29"/>
    </row>
    <row r="950" spans="1:64" x14ac:dyDescent="0.2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36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  <c r="BA950" s="29"/>
      <c r="BB950" s="29"/>
      <c r="BC950" s="29"/>
      <c r="BD950" s="29"/>
      <c r="BE950" s="29"/>
      <c r="BF950" s="29"/>
      <c r="BG950" s="29"/>
      <c r="BH950" s="29"/>
      <c r="BI950" s="29"/>
      <c r="BJ950" s="29"/>
      <c r="BK950" s="29"/>
      <c r="BL950" s="29"/>
    </row>
    <row r="951" spans="1:64" x14ac:dyDescent="0.2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36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  <c r="BA951" s="29"/>
      <c r="BB951" s="29"/>
      <c r="BC951" s="29"/>
      <c r="BD951" s="29"/>
      <c r="BE951" s="29"/>
      <c r="BF951" s="29"/>
      <c r="BG951" s="29"/>
      <c r="BH951" s="29"/>
      <c r="BI951" s="29"/>
      <c r="BJ951" s="29"/>
      <c r="BK951" s="29"/>
      <c r="BL951" s="29"/>
    </row>
    <row r="952" spans="1:64" x14ac:dyDescent="0.2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36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  <c r="AX952" s="29"/>
      <c r="AY952" s="29"/>
      <c r="AZ952" s="29"/>
      <c r="BA952" s="29"/>
      <c r="BB952" s="29"/>
      <c r="BC952" s="29"/>
      <c r="BD952" s="29"/>
      <c r="BE952" s="29"/>
      <c r="BF952" s="29"/>
      <c r="BG952" s="29"/>
      <c r="BH952" s="29"/>
      <c r="BI952" s="29"/>
      <c r="BJ952" s="29"/>
      <c r="BK952" s="29"/>
      <c r="BL952" s="29"/>
    </row>
    <row r="953" spans="1:64" x14ac:dyDescent="0.2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36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  <c r="AX953" s="29"/>
      <c r="AY953" s="29"/>
      <c r="AZ953" s="29"/>
      <c r="BA953" s="29"/>
      <c r="BB953" s="29"/>
      <c r="BC953" s="29"/>
      <c r="BD953" s="29"/>
      <c r="BE953" s="29"/>
      <c r="BF953" s="29"/>
      <c r="BG953" s="29"/>
      <c r="BH953" s="29"/>
      <c r="BI953" s="29"/>
      <c r="BJ953" s="29"/>
      <c r="BK953" s="29"/>
      <c r="BL953" s="29"/>
    </row>
    <row r="954" spans="1:64" x14ac:dyDescent="0.2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36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  <c r="AX954" s="29"/>
      <c r="AY954" s="29"/>
      <c r="AZ954" s="29"/>
      <c r="BA954" s="29"/>
      <c r="BB954" s="29"/>
      <c r="BC954" s="29"/>
      <c r="BD954" s="29"/>
      <c r="BE954" s="29"/>
      <c r="BF954" s="29"/>
      <c r="BG954" s="29"/>
      <c r="BH954" s="29"/>
      <c r="BI954" s="29"/>
      <c r="BJ954" s="29"/>
      <c r="BK954" s="29"/>
      <c r="BL954" s="29"/>
    </row>
    <row r="955" spans="1:64" x14ac:dyDescent="0.2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36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  <c r="AQ955" s="29"/>
      <c r="AR955" s="29"/>
      <c r="AS955" s="29"/>
      <c r="AT955" s="29"/>
      <c r="AU955" s="29"/>
      <c r="AV955" s="29"/>
      <c r="AW955" s="29"/>
      <c r="AX955" s="29"/>
      <c r="AY955" s="29"/>
      <c r="AZ955" s="29"/>
      <c r="BA955" s="29"/>
      <c r="BB955" s="29"/>
      <c r="BC955" s="29"/>
      <c r="BD955" s="29"/>
      <c r="BE955" s="29"/>
      <c r="BF955" s="29"/>
      <c r="BG955" s="29"/>
      <c r="BH955" s="29"/>
      <c r="BI955" s="29"/>
      <c r="BJ955" s="29"/>
      <c r="BK955" s="29"/>
      <c r="BL955" s="29"/>
    </row>
    <row r="956" spans="1:64" x14ac:dyDescent="0.2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36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  <c r="BA956" s="29"/>
      <c r="BB956" s="29"/>
      <c r="BC956" s="29"/>
      <c r="BD956" s="29"/>
      <c r="BE956" s="29"/>
      <c r="BF956" s="29"/>
      <c r="BG956" s="29"/>
      <c r="BH956" s="29"/>
      <c r="BI956" s="29"/>
      <c r="BJ956" s="29"/>
      <c r="BK956" s="29"/>
      <c r="BL956" s="29"/>
    </row>
    <row r="957" spans="1:64" x14ac:dyDescent="0.2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36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G957" s="29"/>
      <c r="BH957" s="29"/>
      <c r="BI957" s="29"/>
      <c r="BJ957" s="29"/>
      <c r="BK957" s="29"/>
      <c r="BL957" s="29"/>
    </row>
    <row r="958" spans="1:64" x14ac:dyDescent="0.2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36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  <c r="AX958" s="29"/>
      <c r="AY958" s="29"/>
      <c r="AZ958" s="29"/>
      <c r="BA958" s="29"/>
      <c r="BB958" s="29"/>
      <c r="BC958" s="29"/>
      <c r="BD958" s="29"/>
      <c r="BE958" s="29"/>
      <c r="BF958" s="29"/>
      <c r="BG958" s="29"/>
      <c r="BH958" s="29"/>
      <c r="BI958" s="29"/>
      <c r="BJ958" s="29"/>
      <c r="BK958" s="29"/>
      <c r="BL958" s="29"/>
    </row>
    <row r="959" spans="1:64" x14ac:dyDescent="0.2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36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  <c r="BA959" s="29"/>
      <c r="BB959" s="29"/>
      <c r="BC959" s="29"/>
      <c r="BD959" s="29"/>
      <c r="BE959" s="29"/>
      <c r="BF959" s="29"/>
      <c r="BG959" s="29"/>
      <c r="BH959" s="29"/>
      <c r="BI959" s="29"/>
      <c r="BJ959" s="29"/>
      <c r="BK959" s="29"/>
      <c r="BL959" s="29"/>
    </row>
    <row r="960" spans="1:64" x14ac:dyDescent="0.2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36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  <c r="BA960" s="29"/>
      <c r="BB960" s="29"/>
      <c r="BC960" s="29"/>
      <c r="BD960" s="29"/>
      <c r="BE960" s="29"/>
      <c r="BF960" s="29"/>
      <c r="BG960" s="29"/>
      <c r="BH960" s="29"/>
      <c r="BI960" s="29"/>
      <c r="BJ960" s="29"/>
      <c r="BK960" s="29"/>
      <c r="BL960" s="29"/>
    </row>
    <row r="961" spans="1:64" x14ac:dyDescent="0.2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36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  <c r="BA961" s="29"/>
      <c r="BB961" s="29"/>
      <c r="BC961" s="29"/>
      <c r="BD961" s="29"/>
      <c r="BE961" s="29"/>
      <c r="BF961" s="29"/>
      <c r="BG961" s="29"/>
      <c r="BH961" s="29"/>
      <c r="BI961" s="29"/>
      <c r="BJ961" s="29"/>
      <c r="BK961" s="29"/>
      <c r="BL961" s="29"/>
    </row>
    <row r="962" spans="1:64" x14ac:dyDescent="0.2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36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  <c r="AX962" s="29"/>
      <c r="AY962" s="29"/>
      <c r="AZ962" s="29"/>
      <c r="BA962" s="29"/>
      <c r="BB962" s="29"/>
      <c r="BC962" s="29"/>
      <c r="BD962" s="29"/>
      <c r="BE962" s="29"/>
      <c r="BF962" s="29"/>
      <c r="BG962" s="29"/>
      <c r="BH962" s="29"/>
      <c r="BI962" s="29"/>
      <c r="BJ962" s="29"/>
      <c r="BK962" s="29"/>
      <c r="BL962" s="29"/>
    </row>
    <row r="963" spans="1:64" x14ac:dyDescent="0.2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36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  <c r="BA963" s="29"/>
      <c r="BB963" s="29"/>
      <c r="BC963" s="29"/>
      <c r="BD963" s="29"/>
      <c r="BE963" s="29"/>
      <c r="BF963" s="29"/>
      <c r="BG963" s="29"/>
      <c r="BH963" s="29"/>
      <c r="BI963" s="29"/>
      <c r="BJ963" s="29"/>
      <c r="BK963" s="29"/>
      <c r="BL963" s="29"/>
    </row>
    <row r="964" spans="1:64" x14ac:dyDescent="0.2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36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  <c r="BA964" s="29"/>
      <c r="BB964" s="29"/>
      <c r="BC964" s="29"/>
      <c r="BD964" s="29"/>
      <c r="BE964" s="29"/>
      <c r="BF964" s="29"/>
      <c r="BG964" s="29"/>
      <c r="BH964" s="29"/>
      <c r="BI964" s="29"/>
      <c r="BJ964" s="29"/>
      <c r="BK964" s="29"/>
      <c r="BL964" s="29"/>
    </row>
    <row r="965" spans="1:64" x14ac:dyDescent="0.2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36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  <c r="AX965" s="29"/>
      <c r="AY965" s="29"/>
      <c r="AZ965" s="29"/>
      <c r="BA965" s="29"/>
      <c r="BB965" s="29"/>
      <c r="BC965" s="29"/>
      <c r="BD965" s="29"/>
      <c r="BE965" s="29"/>
      <c r="BF965" s="29"/>
      <c r="BG965" s="29"/>
      <c r="BH965" s="29"/>
      <c r="BI965" s="29"/>
      <c r="BJ965" s="29"/>
      <c r="BK965" s="29"/>
      <c r="BL965" s="29"/>
    </row>
    <row r="966" spans="1:64" x14ac:dyDescent="0.2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36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G966" s="29"/>
      <c r="BH966" s="29"/>
      <c r="BI966" s="29"/>
      <c r="BJ966" s="29"/>
      <c r="BK966" s="29"/>
      <c r="BL966" s="29"/>
    </row>
    <row r="967" spans="1:64" x14ac:dyDescent="0.2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36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  <c r="BA967" s="29"/>
      <c r="BB967" s="29"/>
      <c r="BC967" s="29"/>
      <c r="BD967" s="29"/>
      <c r="BE967" s="29"/>
      <c r="BF967" s="29"/>
      <c r="BG967" s="29"/>
      <c r="BH967" s="29"/>
      <c r="BI967" s="29"/>
      <c r="BJ967" s="29"/>
      <c r="BK967" s="29"/>
      <c r="BL967" s="29"/>
    </row>
    <row r="968" spans="1:64" x14ac:dyDescent="0.2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36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  <c r="AX968" s="29"/>
      <c r="AY968" s="29"/>
      <c r="AZ968" s="29"/>
      <c r="BA968" s="29"/>
      <c r="BB968" s="29"/>
      <c r="BC968" s="29"/>
      <c r="BD968" s="29"/>
      <c r="BE968" s="29"/>
      <c r="BF968" s="29"/>
      <c r="BG968" s="29"/>
      <c r="BH968" s="29"/>
      <c r="BI968" s="29"/>
      <c r="BJ968" s="29"/>
      <c r="BK968" s="29"/>
      <c r="BL968" s="29"/>
    </row>
    <row r="969" spans="1:64" x14ac:dyDescent="0.2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36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  <c r="BA969" s="29"/>
      <c r="BB969" s="29"/>
      <c r="BC969" s="29"/>
      <c r="BD969" s="29"/>
      <c r="BE969" s="29"/>
      <c r="BF969" s="29"/>
      <c r="BG969" s="29"/>
      <c r="BH969" s="29"/>
      <c r="BI969" s="29"/>
      <c r="BJ969" s="29"/>
      <c r="BK969" s="29"/>
      <c r="BL969" s="29"/>
    </row>
    <row r="970" spans="1:64" x14ac:dyDescent="0.2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36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G970" s="29"/>
      <c r="BH970" s="29"/>
      <c r="BI970" s="29"/>
      <c r="BJ970" s="29"/>
      <c r="BK970" s="29"/>
      <c r="BL970" s="29"/>
    </row>
    <row r="971" spans="1:64" x14ac:dyDescent="0.2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36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  <c r="AX971" s="29"/>
      <c r="AY971" s="29"/>
      <c r="AZ971" s="29"/>
      <c r="BA971" s="29"/>
      <c r="BB971" s="29"/>
      <c r="BC971" s="29"/>
      <c r="BD971" s="29"/>
      <c r="BE971" s="29"/>
      <c r="BF971" s="29"/>
      <c r="BG971" s="29"/>
      <c r="BH971" s="29"/>
      <c r="BI971" s="29"/>
      <c r="BJ971" s="29"/>
      <c r="BK971" s="29"/>
      <c r="BL971" s="29"/>
    </row>
    <row r="972" spans="1:64" x14ac:dyDescent="0.2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36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  <c r="BA972" s="29"/>
      <c r="BB972" s="29"/>
      <c r="BC972" s="29"/>
      <c r="BD972" s="29"/>
      <c r="BE972" s="29"/>
      <c r="BF972" s="29"/>
      <c r="BG972" s="29"/>
      <c r="BH972" s="29"/>
      <c r="BI972" s="29"/>
      <c r="BJ972" s="29"/>
      <c r="BK972" s="29"/>
      <c r="BL972" s="29"/>
    </row>
    <row r="973" spans="1:64" x14ac:dyDescent="0.2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36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  <c r="BA973" s="29"/>
      <c r="BB973" s="29"/>
      <c r="BC973" s="29"/>
      <c r="BD973" s="29"/>
      <c r="BE973" s="29"/>
      <c r="BF973" s="29"/>
      <c r="BG973" s="29"/>
      <c r="BH973" s="29"/>
      <c r="BI973" s="29"/>
      <c r="BJ973" s="29"/>
      <c r="BK973" s="29"/>
      <c r="BL973" s="29"/>
    </row>
    <row r="974" spans="1:64" x14ac:dyDescent="0.2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36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  <c r="AK974" s="29"/>
      <c r="AL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  <c r="AX974" s="29"/>
      <c r="AY974" s="29"/>
      <c r="AZ974" s="29"/>
      <c r="BA974" s="29"/>
      <c r="BB974" s="29"/>
      <c r="BC974" s="29"/>
      <c r="BD974" s="29"/>
      <c r="BE974" s="29"/>
      <c r="BF974" s="29"/>
      <c r="BG974" s="29"/>
      <c r="BH974" s="29"/>
      <c r="BI974" s="29"/>
      <c r="BJ974" s="29"/>
      <c r="BK974" s="29"/>
      <c r="BL974" s="29"/>
    </row>
    <row r="975" spans="1:64" x14ac:dyDescent="0.2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36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  <c r="AK975" s="29"/>
      <c r="AL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  <c r="AX975" s="29"/>
      <c r="AY975" s="29"/>
      <c r="AZ975" s="29"/>
      <c r="BA975" s="29"/>
      <c r="BB975" s="29"/>
      <c r="BC975" s="29"/>
      <c r="BD975" s="29"/>
      <c r="BE975" s="29"/>
      <c r="BF975" s="29"/>
      <c r="BG975" s="29"/>
      <c r="BH975" s="29"/>
      <c r="BI975" s="29"/>
      <c r="BJ975" s="29"/>
      <c r="BK975" s="29"/>
      <c r="BL975" s="29"/>
    </row>
    <row r="976" spans="1:64" x14ac:dyDescent="0.2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36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  <c r="AK976" s="29"/>
      <c r="AL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  <c r="AX976" s="29"/>
      <c r="AY976" s="29"/>
      <c r="AZ976" s="29"/>
      <c r="BA976" s="29"/>
      <c r="BB976" s="29"/>
      <c r="BC976" s="29"/>
      <c r="BD976" s="29"/>
      <c r="BE976" s="29"/>
      <c r="BF976" s="29"/>
      <c r="BG976" s="29"/>
      <c r="BH976" s="29"/>
      <c r="BI976" s="29"/>
      <c r="BJ976" s="29"/>
      <c r="BK976" s="29"/>
      <c r="BL976" s="29"/>
    </row>
    <row r="977" spans="1:64" x14ac:dyDescent="0.2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36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  <c r="AK977" s="29"/>
      <c r="AL977" s="29"/>
      <c r="AM977" s="29"/>
      <c r="AN977" s="29"/>
      <c r="AO977" s="29"/>
      <c r="AP977" s="29"/>
      <c r="AQ977" s="29"/>
      <c r="AR977" s="29"/>
      <c r="AS977" s="29"/>
      <c r="AT977" s="29"/>
      <c r="AU977" s="29"/>
      <c r="AV977" s="29"/>
      <c r="AW977" s="29"/>
      <c r="AX977" s="29"/>
      <c r="AY977" s="29"/>
      <c r="AZ977" s="29"/>
      <c r="BA977" s="29"/>
      <c r="BB977" s="29"/>
      <c r="BC977" s="29"/>
      <c r="BD977" s="29"/>
      <c r="BE977" s="29"/>
      <c r="BF977" s="29"/>
      <c r="BG977" s="29"/>
      <c r="BH977" s="29"/>
      <c r="BI977" s="29"/>
      <c r="BJ977" s="29"/>
      <c r="BK977" s="29"/>
      <c r="BL977" s="29"/>
    </row>
    <row r="978" spans="1:64" x14ac:dyDescent="0.2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36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  <c r="AK978" s="29"/>
      <c r="AL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  <c r="AX978" s="29"/>
      <c r="AY978" s="29"/>
      <c r="AZ978" s="29"/>
      <c r="BA978" s="29"/>
      <c r="BB978" s="29"/>
      <c r="BC978" s="29"/>
      <c r="BD978" s="29"/>
      <c r="BE978" s="29"/>
      <c r="BF978" s="29"/>
      <c r="BG978" s="29"/>
      <c r="BH978" s="29"/>
      <c r="BI978" s="29"/>
      <c r="BJ978" s="29"/>
      <c r="BK978" s="29"/>
      <c r="BL978" s="29"/>
    </row>
    <row r="979" spans="1:64" x14ac:dyDescent="0.2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36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  <c r="AK979" s="29"/>
      <c r="AL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  <c r="AX979" s="29"/>
      <c r="AY979" s="29"/>
      <c r="AZ979" s="29"/>
      <c r="BA979" s="29"/>
      <c r="BB979" s="29"/>
      <c r="BC979" s="29"/>
      <c r="BD979" s="29"/>
      <c r="BE979" s="29"/>
      <c r="BF979" s="29"/>
      <c r="BG979" s="29"/>
      <c r="BH979" s="29"/>
      <c r="BI979" s="29"/>
      <c r="BJ979" s="29"/>
      <c r="BK979" s="29"/>
      <c r="BL979" s="29"/>
    </row>
    <row r="980" spans="1:64" x14ac:dyDescent="0.2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36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G980" s="29"/>
      <c r="BH980" s="29"/>
      <c r="BI980" s="29"/>
      <c r="BJ980" s="29"/>
      <c r="BK980" s="29"/>
      <c r="BL980" s="29"/>
    </row>
    <row r="981" spans="1:64" x14ac:dyDescent="0.2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36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  <c r="AK981" s="29"/>
      <c r="AL981" s="29"/>
      <c r="AM981" s="29"/>
      <c r="AN981" s="29"/>
      <c r="AO981" s="29"/>
      <c r="AP981" s="29"/>
      <c r="AQ981" s="29"/>
      <c r="AR981" s="29"/>
      <c r="AS981" s="29"/>
      <c r="AT981" s="29"/>
      <c r="AU981" s="29"/>
      <c r="AV981" s="29"/>
      <c r="AW981" s="29"/>
      <c r="AX981" s="29"/>
      <c r="AY981" s="29"/>
      <c r="AZ981" s="29"/>
      <c r="BA981" s="29"/>
      <c r="BB981" s="29"/>
      <c r="BC981" s="29"/>
      <c r="BD981" s="29"/>
      <c r="BE981" s="29"/>
      <c r="BF981" s="29"/>
      <c r="BG981" s="29"/>
      <c r="BH981" s="29"/>
      <c r="BI981" s="29"/>
      <c r="BJ981" s="29"/>
      <c r="BK981" s="29"/>
      <c r="BL981" s="29"/>
    </row>
    <row r="982" spans="1:64" x14ac:dyDescent="0.2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36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  <c r="AK982" s="29"/>
      <c r="AL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  <c r="AX982" s="29"/>
      <c r="AY982" s="29"/>
      <c r="AZ982" s="29"/>
      <c r="BA982" s="29"/>
      <c r="BB982" s="29"/>
      <c r="BC982" s="29"/>
      <c r="BD982" s="29"/>
      <c r="BE982" s="29"/>
      <c r="BF982" s="29"/>
      <c r="BG982" s="29"/>
      <c r="BH982" s="29"/>
      <c r="BI982" s="29"/>
      <c r="BJ982" s="29"/>
      <c r="BK982" s="29"/>
      <c r="BL982" s="29"/>
    </row>
    <row r="983" spans="1:64" x14ac:dyDescent="0.2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36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  <c r="AK983" s="29"/>
      <c r="AL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  <c r="AX983" s="29"/>
      <c r="AY983" s="29"/>
      <c r="AZ983" s="29"/>
      <c r="BA983" s="29"/>
      <c r="BB983" s="29"/>
      <c r="BC983" s="29"/>
      <c r="BD983" s="29"/>
      <c r="BE983" s="29"/>
      <c r="BF983" s="29"/>
      <c r="BG983" s="29"/>
      <c r="BH983" s="29"/>
      <c r="BI983" s="29"/>
      <c r="BJ983" s="29"/>
      <c r="BK983" s="29"/>
      <c r="BL983" s="29"/>
    </row>
    <row r="984" spans="1:64" x14ac:dyDescent="0.2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36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9"/>
      <c r="AK984" s="29"/>
      <c r="AL984" s="29"/>
      <c r="AM984" s="29"/>
      <c r="AN984" s="29"/>
      <c r="AO984" s="29"/>
      <c r="AP984" s="29"/>
      <c r="AQ984" s="29"/>
      <c r="AR984" s="29"/>
      <c r="AS984" s="29"/>
      <c r="AT984" s="29"/>
      <c r="AU984" s="29"/>
      <c r="AV984" s="29"/>
      <c r="AW984" s="29"/>
      <c r="AX984" s="29"/>
      <c r="AY984" s="29"/>
      <c r="AZ984" s="29"/>
      <c r="BA984" s="29"/>
      <c r="BB984" s="29"/>
      <c r="BC984" s="29"/>
      <c r="BD984" s="29"/>
      <c r="BE984" s="29"/>
      <c r="BF984" s="29"/>
      <c r="BG984" s="29"/>
      <c r="BH984" s="29"/>
      <c r="BI984" s="29"/>
      <c r="BJ984" s="29"/>
      <c r="BK984" s="29"/>
      <c r="BL984" s="29"/>
    </row>
    <row r="985" spans="1:64" x14ac:dyDescent="0.2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36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  <c r="AK985" s="29"/>
      <c r="AL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  <c r="AX985" s="29"/>
      <c r="AY985" s="29"/>
      <c r="AZ985" s="29"/>
      <c r="BA985" s="29"/>
      <c r="BB985" s="29"/>
      <c r="BC985" s="29"/>
      <c r="BD985" s="29"/>
      <c r="BE985" s="29"/>
      <c r="BF985" s="29"/>
      <c r="BG985" s="29"/>
      <c r="BH985" s="29"/>
      <c r="BI985" s="29"/>
      <c r="BJ985" s="29"/>
      <c r="BK985" s="29"/>
      <c r="BL985" s="29"/>
    </row>
    <row r="986" spans="1:64" x14ac:dyDescent="0.2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36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G986" s="29"/>
      <c r="BH986" s="29"/>
      <c r="BI986" s="29"/>
      <c r="BJ986" s="29"/>
      <c r="BK986" s="29"/>
      <c r="BL986" s="29"/>
    </row>
    <row r="987" spans="1:64" x14ac:dyDescent="0.2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36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  <c r="AK987" s="29"/>
      <c r="AL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  <c r="BC987" s="29"/>
      <c r="BD987" s="29"/>
      <c r="BE987" s="29"/>
      <c r="BF987" s="29"/>
      <c r="BG987" s="29"/>
      <c r="BH987" s="29"/>
      <c r="BI987" s="29"/>
      <c r="BJ987" s="29"/>
      <c r="BK987" s="29"/>
      <c r="BL987" s="29"/>
    </row>
    <row r="988" spans="1:64" x14ac:dyDescent="0.2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36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  <c r="AK988" s="29"/>
      <c r="AL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G988" s="29"/>
      <c r="BH988" s="29"/>
      <c r="BI988" s="29"/>
      <c r="BJ988" s="29"/>
      <c r="BK988" s="29"/>
      <c r="BL988" s="29"/>
    </row>
    <row r="989" spans="1:64" x14ac:dyDescent="0.2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36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9"/>
      <c r="AK989" s="29"/>
      <c r="AL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  <c r="AX989" s="29"/>
      <c r="AY989" s="29"/>
      <c r="AZ989" s="29"/>
      <c r="BA989" s="29"/>
      <c r="BB989" s="29"/>
      <c r="BC989" s="29"/>
      <c r="BD989" s="29"/>
      <c r="BE989" s="29"/>
      <c r="BF989" s="29"/>
      <c r="BG989" s="29"/>
      <c r="BH989" s="29"/>
      <c r="BI989" s="29"/>
      <c r="BJ989" s="29"/>
      <c r="BK989" s="29"/>
      <c r="BL989" s="29"/>
    </row>
    <row r="990" spans="1:64" x14ac:dyDescent="0.2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36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9"/>
      <c r="AK990" s="29"/>
      <c r="AL990" s="29"/>
      <c r="AM990" s="29"/>
      <c r="AN990" s="29"/>
      <c r="AO990" s="29"/>
      <c r="AP990" s="29"/>
      <c r="AQ990" s="29"/>
      <c r="AR990" s="29"/>
      <c r="AS990" s="29"/>
      <c r="AT990" s="29"/>
      <c r="AU990" s="29"/>
      <c r="AV990" s="29"/>
      <c r="AW990" s="29"/>
      <c r="AX990" s="29"/>
      <c r="AY990" s="29"/>
      <c r="AZ990" s="29"/>
      <c r="BA990" s="29"/>
      <c r="BB990" s="29"/>
      <c r="BC990" s="29"/>
      <c r="BD990" s="29"/>
      <c r="BE990" s="29"/>
      <c r="BF990" s="29"/>
      <c r="BG990" s="29"/>
      <c r="BH990" s="29"/>
      <c r="BI990" s="29"/>
      <c r="BJ990" s="29"/>
      <c r="BK990" s="29"/>
      <c r="BL990" s="29"/>
    </row>
    <row r="991" spans="1:64" x14ac:dyDescent="0.2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36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9"/>
      <c r="AK991" s="29"/>
      <c r="AL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  <c r="AX991" s="29"/>
      <c r="AY991" s="29"/>
      <c r="AZ991" s="29"/>
      <c r="BA991" s="29"/>
      <c r="BB991" s="29"/>
      <c r="BC991" s="29"/>
      <c r="BD991" s="29"/>
      <c r="BE991" s="29"/>
      <c r="BF991" s="29"/>
      <c r="BG991" s="29"/>
      <c r="BH991" s="29"/>
      <c r="BI991" s="29"/>
      <c r="BJ991" s="29"/>
      <c r="BK991" s="29"/>
      <c r="BL991" s="29"/>
    </row>
    <row r="992" spans="1:64" x14ac:dyDescent="0.2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36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9"/>
      <c r="AK992" s="29"/>
      <c r="AL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  <c r="AX992" s="29"/>
      <c r="AY992" s="29"/>
      <c r="AZ992" s="29"/>
      <c r="BA992" s="29"/>
      <c r="BB992" s="29"/>
      <c r="BC992" s="29"/>
      <c r="BD992" s="29"/>
      <c r="BE992" s="29"/>
      <c r="BF992" s="29"/>
      <c r="BG992" s="29"/>
      <c r="BH992" s="29"/>
      <c r="BI992" s="29"/>
      <c r="BJ992" s="29"/>
      <c r="BK992" s="29"/>
      <c r="BL992" s="29"/>
    </row>
    <row r="993" spans="1:64" x14ac:dyDescent="0.2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36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  <c r="AK993" s="29"/>
      <c r="AL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  <c r="BC993" s="29"/>
      <c r="BD993" s="29"/>
      <c r="BE993" s="29"/>
      <c r="BF993" s="29"/>
      <c r="BG993" s="29"/>
      <c r="BH993" s="29"/>
      <c r="BI993" s="29"/>
      <c r="BJ993" s="29"/>
      <c r="BK993" s="29"/>
      <c r="BL993" s="29"/>
    </row>
    <row r="994" spans="1:64" x14ac:dyDescent="0.2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36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  <c r="AK994" s="29"/>
      <c r="AL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G994" s="29"/>
      <c r="BH994" s="29"/>
      <c r="BI994" s="29"/>
      <c r="BJ994" s="29"/>
      <c r="BK994" s="29"/>
      <c r="BL994" s="29"/>
    </row>
    <row r="995" spans="1:64" x14ac:dyDescent="0.2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36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  <c r="AK995" s="29"/>
      <c r="AL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G995" s="29"/>
      <c r="BH995" s="29"/>
      <c r="BI995" s="29"/>
      <c r="BJ995" s="29"/>
      <c r="BK995" s="29"/>
      <c r="BL995" s="29"/>
    </row>
    <row r="996" spans="1:64" x14ac:dyDescent="0.2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36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9"/>
      <c r="AK996" s="29"/>
      <c r="AL996" s="29"/>
      <c r="AM996" s="29"/>
      <c r="AN996" s="29"/>
      <c r="AO996" s="29"/>
      <c r="AP996" s="29"/>
      <c r="AQ996" s="29"/>
      <c r="AR996" s="29"/>
      <c r="AS996" s="29"/>
      <c r="AT996" s="29"/>
      <c r="AU996" s="29"/>
      <c r="AV996" s="29"/>
      <c r="AW996" s="29"/>
      <c r="AX996" s="29"/>
      <c r="AY996" s="29"/>
      <c r="AZ996" s="29"/>
      <c r="BA996" s="29"/>
      <c r="BB996" s="29"/>
      <c r="BC996" s="29"/>
      <c r="BD996" s="29"/>
      <c r="BE996" s="29"/>
      <c r="BF996" s="29"/>
      <c r="BG996" s="29"/>
      <c r="BH996" s="29"/>
      <c r="BI996" s="29"/>
      <c r="BJ996" s="29"/>
      <c r="BK996" s="29"/>
      <c r="BL996" s="29"/>
    </row>
    <row r="997" spans="1:64" x14ac:dyDescent="0.2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36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9"/>
      <c r="AK997" s="29"/>
      <c r="AL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  <c r="AX997" s="29"/>
      <c r="AY997" s="29"/>
      <c r="AZ997" s="29"/>
      <c r="BA997" s="29"/>
      <c r="BB997" s="29"/>
      <c r="BC997" s="29"/>
      <c r="BD997" s="29"/>
      <c r="BE997" s="29"/>
      <c r="BF997" s="29"/>
      <c r="BG997" s="29"/>
      <c r="BH997" s="29"/>
      <c r="BI997" s="29"/>
      <c r="BJ997" s="29"/>
      <c r="BK997" s="29"/>
      <c r="BL997" s="29"/>
    </row>
    <row r="998" spans="1:64" x14ac:dyDescent="0.2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36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9"/>
      <c r="AK998" s="29"/>
      <c r="AL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  <c r="AX998" s="29"/>
      <c r="AY998" s="29"/>
      <c r="AZ998" s="29"/>
      <c r="BA998" s="29"/>
      <c r="BB998" s="29"/>
      <c r="BC998" s="29"/>
      <c r="BD998" s="29"/>
      <c r="BE998" s="29"/>
      <c r="BF998" s="29"/>
      <c r="BG998" s="29"/>
      <c r="BH998" s="29"/>
      <c r="BI998" s="29"/>
      <c r="BJ998" s="29"/>
      <c r="BK998" s="29"/>
      <c r="BL998" s="29"/>
    </row>
    <row r="999" spans="1:64" x14ac:dyDescent="0.2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36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9"/>
      <c r="AK999" s="29"/>
      <c r="AL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  <c r="AX999" s="29"/>
      <c r="AY999" s="29"/>
      <c r="AZ999" s="29"/>
      <c r="BA999" s="29"/>
      <c r="BB999" s="29"/>
      <c r="BC999" s="29"/>
      <c r="BD999" s="29"/>
      <c r="BE999" s="29"/>
      <c r="BF999" s="29"/>
      <c r="BG999" s="29"/>
      <c r="BH999" s="29"/>
      <c r="BI999" s="29"/>
      <c r="BJ999" s="29"/>
      <c r="BK999" s="29"/>
      <c r="BL999" s="29"/>
    </row>
    <row r="1000" spans="1:64" x14ac:dyDescent="0.2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36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9"/>
      <c r="AK1000" s="29"/>
      <c r="AL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  <c r="AX1000" s="29"/>
      <c r="AY1000" s="29"/>
      <c r="AZ1000" s="29"/>
      <c r="BA1000" s="29"/>
      <c r="BB1000" s="29"/>
      <c r="BC1000" s="29"/>
      <c r="BD1000" s="29"/>
      <c r="BE1000" s="29"/>
      <c r="BF1000" s="29"/>
      <c r="BG1000" s="29"/>
      <c r="BH1000" s="29"/>
      <c r="BI1000" s="29"/>
      <c r="BJ1000" s="29"/>
      <c r="BK1000" s="29"/>
      <c r="BL1000" s="29"/>
    </row>
    <row r="1001" spans="1:64" x14ac:dyDescent="0.2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36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G1001" s="29"/>
      <c r="AH1001" s="29"/>
      <c r="AI1001" s="29"/>
      <c r="AJ1001" s="29"/>
      <c r="AK1001" s="29"/>
      <c r="AL1001" s="29"/>
      <c r="AM1001" s="29"/>
      <c r="AN1001" s="29"/>
      <c r="AO1001" s="29"/>
      <c r="AP1001" s="29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  <c r="BA1001" s="29"/>
      <c r="BB1001" s="29"/>
      <c r="BC1001" s="29"/>
      <c r="BD1001" s="29"/>
      <c r="BE1001" s="29"/>
      <c r="BF1001" s="29"/>
      <c r="BG1001" s="29"/>
      <c r="BH1001" s="29"/>
      <c r="BI1001" s="29"/>
      <c r="BJ1001" s="29"/>
      <c r="BK1001" s="29"/>
      <c r="BL1001" s="29"/>
    </row>
    <row r="1002" spans="1:64" x14ac:dyDescent="0.2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36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G1002" s="29"/>
      <c r="AH1002" s="29"/>
      <c r="AI1002" s="29"/>
      <c r="AJ1002" s="29"/>
      <c r="AK1002" s="29"/>
      <c r="AL1002" s="29"/>
      <c r="AM1002" s="29"/>
      <c r="AN1002" s="29"/>
      <c r="AO1002" s="29"/>
      <c r="AP1002" s="29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  <c r="BA1002" s="29"/>
      <c r="BB1002" s="29"/>
      <c r="BC1002" s="29"/>
      <c r="BD1002" s="29"/>
      <c r="BE1002" s="29"/>
      <c r="BF1002" s="29"/>
      <c r="BG1002" s="29"/>
      <c r="BH1002" s="29"/>
      <c r="BI1002" s="29"/>
      <c r="BJ1002" s="29"/>
      <c r="BK1002" s="29"/>
      <c r="BL1002" s="29"/>
    </row>
    <row r="1003" spans="1:64" x14ac:dyDescent="0.2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36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G1003" s="29"/>
      <c r="AH1003" s="29"/>
      <c r="AI1003" s="29"/>
      <c r="AJ1003" s="29"/>
      <c r="AK1003" s="29"/>
      <c r="AL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G1003" s="29"/>
      <c r="BH1003" s="29"/>
      <c r="BI1003" s="29"/>
      <c r="BJ1003" s="29"/>
      <c r="BK1003" s="29"/>
      <c r="BL1003" s="29"/>
    </row>
    <row r="1004" spans="1:64" x14ac:dyDescent="0.2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36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G1004" s="29"/>
      <c r="AH1004" s="29"/>
      <c r="AI1004" s="29"/>
      <c r="AJ1004" s="29"/>
      <c r="AK1004" s="29"/>
      <c r="AL1004" s="29"/>
      <c r="AM1004" s="29"/>
      <c r="AN1004" s="29"/>
      <c r="AO1004" s="29"/>
      <c r="AP1004" s="29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  <c r="BA1004" s="29"/>
      <c r="BB1004" s="29"/>
      <c r="BC1004" s="29"/>
      <c r="BD1004" s="29"/>
      <c r="BE1004" s="29"/>
      <c r="BF1004" s="29"/>
      <c r="BG1004" s="29"/>
      <c r="BH1004" s="29"/>
      <c r="BI1004" s="29"/>
      <c r="BJ1004" s="29"/>
      <c r="BK1004" s="29"/>
      <c r="BL1004" s="29"/>
    </row>
    <row r="1005" spans="1:64" x14ac:dyDescent="0.2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36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G1005" s="29"/>
      <c r="AH1005" s="29"/>
      <c r="AI1005" s="29"/>
      <c r="AJ1005" s="29"/>
      <c r="AK1005" s="29"/>
      <c r="AL1005" s="29"/>
      <c r="AM1005" s="29"/>
      <c r="AN1005" s="29"/>
      <c r="AO1005" s="29"/>
      <c r="AP1005" s="29"/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  <c r="BA1005" s="29"/>
      <c r="BB1005" s="29"/>
      <c r="BC1005" s="29"/>
      <c r="BD1005" s="29"/>
      <c r="BE1005" s="29"/>
      <c r="BF1005" s="29"/>
      <c r="BG1005" s="29"/>
      <c r="BH1005" s="29"/>
      <c r="BI1005" s="29"/>
      <c r="BJ1005" s="29"/>
      <c r="BK1005" s="29"/>
      <c r="BL1005" s="29"/>
    </row>
    <row r="1006" spans="1:64" x14ac:dyDescent="0.2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36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G1006" s="29"/>
      <c r="AH1006" s="29"/>
      <c r="AI1006" s="29"/>
      <c r="AJ1006" s="29"/>
      <c r="AK1006" s="29"/>
      <c r="AL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G1006" s="29"/>
      <c r="BH1006" s="29"/>
      <c r="BI1006" s="29"/>
      <c r="BJ1006" s="29"/>
      <c r="BK1006" s="29"/>
      <c r="BL1006" s="29"/>
    </row>
    <row r="1007" spans="1:64" x14ac:dyDescent="0.2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  <c r="N1007" s="36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G1007" s="29"/>
      <c r="AH1007" s="29"/>
      <c r="AI1007" s="29"/>
      <c r="AJ1007" s="29"/>
      <c r="AK1007" s="29"/>
      <c r="AL1007" s="29"/>
      <c r="AM1007" s="29"/>
      <c r="AN1007" s="29"/>
      <c r="AO1007" s="29"/>
      <c r="AP1007" s="29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  <c r="BA1007" s="29"/>
      <c r="BB1007" s="29"/>
      <c r="BC1007" s="29"/>
      <c r="BD1007" s="29"/>
      <c r="BE1007" s="29"/>
      <c r="BF1007" s="29"/>
      <c r="BG1007" s="29"/>
      <c r="BH1007" s="29"/>
      <c r="BI1007" s="29"/>
      <c r="BJ1007" s="29"/>
      <c r="BK1007" s="29"/>
      <c r="BL1007" s="29"/>
    </row>
    <row r="1008" spans="1:64" x14ac:dyDescent="0.2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N1008" s="36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G1008" s="29"/>
      <c r="AH1008" s="29"/>
      <c r="AI1008" s="29"/>
      <c r="AJ1008" s="29"/>
      <c r="AK1008" s="29"/>
      <c r="AL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G1008" s="29"/>
      <c r="BH1008" s="29"/>
      <c r="BI1008" s="29"/>
      <c r="BJ1008" s="29"/>
      <c r="BK1008" s="29"/>
      <c r="BL1008" s="29"/>
    </row>
    <row r="1009" spans="1:64" x14ac:dyDescent="0.2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  <c r="N1009" s="36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  <c r="AA1009" s="29"/>
      <c r="AB1009" s="29"/>
      <c r="AC1009" s="29"/>
      <c r="AD1009" s="29"/>
      <c r="AE1009" s="29"/>
      <c r="AF1009" s="29"/>
      <c r="AG1009" s="29"/>
      <c r="AH1009" s="29"/>
      <c r="AI1009" s="29"/>
      <c r="AJ1009" s="29"/>
      <c r="AK1009" s="29"/>
      <c r="AL1009" s="29"/>
      <c r="AM1009" s="29"/>
      <c r="AN1009" s="29"/>
      <c r="AO1009" s="29"/>
      <c r="AP1009" s="29"/>
      <c r="AQ1009" s="29"/>
      <c r="AR1009" s="29"/>
      <c r="AS1009" s="29"/>
      <c r="AT1009" s="29"/>
      <c r="AU1009" s="29"/>
      <c r="AV1009" s="29"/>
      <c r="AW1009" s="29"/>
      <c r="AX1009" s="29"/>
      <c r="AY1009" s="29"/>
      <c r="AZ1009" s="29"/>
      <c r="BA1009" s="29"/>
      <c r="BB1009" s="29"/>
      <c r="BC1009" s="29"/>
      <c r="BD1009" s="29"/>
      <c r="BE1009" s="29"/>
      <c r="BF1009" s="29"/>
      <c r="BG1009" s="29"/>
      <c r="BH1009" s="29"/>
      <c r="BI1009" s="29"/>
      <c r="BJ1009" s="29"/>
      <c r="BK1009" s="29"/>
      <c r="BL1009" s="29"/>
    </row>
    <row r="1010" spans="1:64" x14ac:dyDescent="0.2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36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  <c r="AA1010" s="29"/>
      <c r="AB1010" s="29"/>
      <c r="AC1010" s="29"/>
      <c r="AD1010" s="29"/>
      <c r="AE1010" s="29"/>
      <c r="AF1010" s="29"/>
      <c r="AG1010" s="29"/>
      <c r="AH1010" s="29"/>
      <c r="AI1010" s="29"/>
      <c r="AJ1010" s="29"/>
      <c r="AK1010" s="29"/>
      <c r="AL1010" s="29"/>
      <c r="AM1010" s="29"/>
      <c r="AN1010" s="29"/>
      <c r="AO1010" s="29"/>
      <c r="AP1010" s="29"/>
      <c r="AQ1010" s="29"/>
      <c r="AR1010" s="29"/>
      <c r="AS1010" s="29"/>
      <c r="AT1010" s="29"/>
      <c r="AU1010" s="29"/>
      <c r="AV1010" s="29"/>
      <c r="AW1010" s="29"/>
      <c r="AX1010" s="29"/>
      <c r="AY1010" s="29"/>
      <c r="AZ1010" s="29"/>
      <c r="BA1010" s="29"/>
      <c r="BB1010" s="29"/>
      <c r="BC1010" s="29"/>
      <c r="BD1010" s="29"/>
      <c r="BE1010" s="29"/>
      <c r="BF1010" s="29"/>
      <c r="BG1010" s="29"/>
      <c r="BH1010" s="29"/>
      <c r="BI1010" s="29"/>
      <c r="BJ1010" s="29"/>
      <c r="BK1010" s="29"/>
      <c r="BL1010" s="29"/>
    </row>
    <row r="1011" spans="1:64" x14ac:dyDescent="0.2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29"/>
      <c r="L1011" s="29"/>
      <c r="M1011" s="29"/>
      <c r="N1011" s="36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  <c r="AA1011" s="29"/>
      <c r="AB1011" s="29"/>
      <c r="AC1011" s="29"/>
      <c r="AD1011" s="29"/>
      <c r="AE1011" s="29"/>
      <c r="AF1011" s="29"/>
      <c r="AG1011" s="29"/>
      <c r="AH1011" s="29"/>
      <c r="AI1011" s="29"/>
      <c r="AJ1011" s="29"/>
      <c r="AK1011" s="29"/>
      <c r="AL1011" s="29"/>
      <c r="AM1011" s="29"/>
      <c r="AN1011" s="29"/>
      <c r="AO1011" s="29"/>
      <c r="AP1011" s="29"/>
      <c r="AQ1011" s="29"/>
      <c r="AR1011" s="29"/>
      <c r="AS1011" s="29"/>
      <c r="AT1011" s="29"/>
      <c r="AU1011" s="29"/>
      <c r="AV1011" s="29"/>
      <c r="AW1011" s="29"/>
      <c r="AX1011" s="29"/>
      <c r="AY1011" s="29"/>
      <c r="AZ1011" s="29"/>
      <c r="BA1011" s="29"/>
      <c r="BB1011" s="29"/>
      <c r="BC1011" s="29"/>
      <c r="BD1011" s="29"/>
      <c r="BE1011" s="29"/>
      <c r="BF1011" s="29"/>
      <c r="BG1011" s="29"/>
      <c r="BH1011" s="29"/>
      <c r="BI1011" s="29"/>
      <c r="BJ1011" s="29"/>
      <c r="BK1011" s="29"/>
      <c r="BL1011" s="29"/>
    </row>
    <row r="1012" spans="1:64" x14ac:dyDescent="0.2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29"/>
      <c r="L1012" s="29"/>
      <c r="M1012" s="29"/>
      <c r="N1012" s="36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  <c r="AA1012" s="29"/>
      <c r="AB1012" s="29"/>
      <c r="AC1012" s="29"/>
      <c r="AD1012" s="29"/>
      <c r="AE1012" s="29"/>
      <c r="AF1012" s="29"/>
      <c r="AG1012" s="29"/>
      <c r="AH1012" s="29"/>
      <c r="AI1012" s="29"/>
      <c r="AJ1012" s="29"/>
      <c r="AK1012" s="29"/>
      <c r="AL1012" s="29"/>
      <c r="AM1012" s="29"/>
      <c r="AN1012" s="29"/>
      <c r="AO1012" s="29"/>
      <c r="AP1012" s="29"/>
      <c r="AQ1012" s="29"/>
      <c r="AR1012" s="29"/>
      <c r="AS1012" s="29"/>
      <c r="AT1012" s="29"/>
      <c r="AU1012" s="29"/>
      <c r="AV1012" s="29"/>
      <c r="AW1012" s="29"/>
      <c r="AX1012" s="29"/>
      <c r="AY1012" s="29"/>
      <c r="AZ1012" s="29"/>
      <c r="BA1012" s="29"/>
      <c r="BB1012" s="29"/>
      <c r="BC1012" s="29"/>
      <c r="BD1012" s="29"/>
      <c r="BE1012" s="29"/>
      <c r="BF1012" s="29"/>
      <c r="BG1012" s="29"/>
      <c r="BH1012" s="29"/>
      <c r="BI1012" s="29"/>
      <c r="BJ1012" s="29"/>
      <c r="BK1012" s="29"/>
      <c r="BL1012" s="29"/>
    </row>
    <row r="1013" spans="1:64" x14ac:dyDescent="0.2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29"/>
      <c r="L1013" s="29"/>
      <c r="M1013" s="29"/>
      <c r="N1013" s="36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  <c r="AA1013" s="29"/>
      <c r="AB1013" s="29"/>
      <c r="AC1013" s="29"/>
      <c r="AD1013" s="29"/>
      <c r="AE1013" s="29"/>
      <c r="AF1013" s="29"/>
      <c r="AG1013" s="29"/>
      <c r="AH1013" s="29"/>
      <c r="AI1013" s="29"/>
      <c r="AJ1013" s="29"/>
      <c r="AK1013" s="29"/>
      <c r="AL1013" s="29"/>
      <c r="AM1013" s="29"/>
      <c r="AN1013" s="29"/>
      <c r="AO1013" s="29"/>
      <c r="AP1013" s="29"/>
      <c r="AQ1013" s="29"/>
      <c r="AR1013" s="29"/>
      <c r="AS1013" s="29"/>
      <c r="AT1013" s="29"/>
      <c r="AU1013" s="29"/>
      <c r="AV1013" s="29"/>
      <c r="AW1013" s="29"/>
      <c r="AX1013" s="29"/>
      <c r="AY1013" s="29"/>
      <c r="AZ1013" s="29"/>
      <c r="BA1013" s="29"/>
      <c r="BB1013" s="29"/>
      <c r="BC1013" s="29"/>
      <c r="BD1013" s="29"/>
      <c r="BE1013" s="29"/>
      <c r="BF1013" s="29"/>
      <c r="BG1013" s="29"/>
      <c r="BH1013" s="29"/>
      <c r="BI1013" s="29"/>
      <c r="BJ1013" s="29"/>
      <c r="BK1013" s="29"/>
      <c r="BL1013" s="29"/>
    </row>
    <row r="1014" spans="1:64" x14ac:dyDescent="0.2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29"/>
      <c r="L1014" s="29"/>
      <c r="M1014" s="29"/>
      <c r="N1014" s="36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  <c r="AA1014" s="29"/>
      <c r="AB1014" s="29"/>
      <c r="AC1014" s="29"/>
      <c r="AD1014" s="29"/>
      <c r="AE1014" s="29"/>
      <c r="AF1014" s="29"/>
      <c r="AG1014" s="29"/>
      <c r="AH1014" s="29"/>
      <c r="AI1014" s="29"/>
      <c r="AJ1014" s="29"/>
      <c r="AK1014" s="29"/>
      <c r="AL1014" s="29"/>
      <c r="AM1014" s="29"/>
      <c r="AN1014" s="29"/>
      <c r="AO1014" s="29"/>
      <c r="AP1014" s="29"/>
      <c r="AQ1014" s="29"/>
      <c r="AR1014" s="29"/>
      <c r="AS1014" s="29"/>
      <c r="AT1014" s="29"/>
      <c r="AU1014" s="29"/>
      <c r="AV1014" s="29"/>
      <c r="AW1014" s="29"/>
      <c r="AX1014" s="29"/>
      <c r="AY1014" s="29"/>
      <c r="AZ1014" s="29"/>
      <c r="BA1014" s="29"/>
      <c r="BB1014" s="29"/>
      <c r="BC1014" s="29"/>
      <c r="BD1014" s="29"/>
      <c r="BE1014" s="29"/>
      <c r="BF1014" s="29"/>
      <c r="BG1014" s="29"/>
      <c r="BH1014" s="29"/>
      <c r="BI1014" s="29"/>
      <c r="BJ1014" s="29"/>
      <c r="BK1014" s="29"/>
      <c r="BL1014" s="29"/>
    </row>
    <row r="1015" spans="1:64" x14ac:dyDescent="0.2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29"/>
      <c r="L1015" s="29"/>
      <c r="M1015" s="29"/>
      <c r="N1015" s="36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  <c r="AA1015" s="29"/>
      <c r="AB1015" s="29"/>
      <c r="AC1015" s="29"/>
      <c r="AD1015" s="29"/>
      <c r="AE1015" s="29"/>
      <c r="AF1015" s="29"/>
      <c r="AG1015" s="29"/>
      <c r="AH1015" s="29"/>
      <c r="AI1015" s="29"/>
      <c r="AJ1015" s="29"/>
      <c r="AK1015" s="29"/>
      <c r="AL1015" s="29"/>
      <c r="AM1015" s="29"/>
      <c r="AN1015" s="29"/>
      <c r="AO1015" s="29"/>
      <c r="AP1015" s="29"/>
      <c r="AQ1015" s="29"/>
      <c r="AR1015" s="29"/>
      <c r="AS1015" s="29"/>
      <c r="AT1015" s="29"/>
      <c r="AU1015" s="29"/>
      <c r="AV1015" s="29"/>
      <c r="AW1015" s="29"/>
      <c r="AX1015" s="29"/>
      <c r="AY1015" s="29"/>
      <c r="AZ1015" s="29"/>
      <c r="BA1015" s="29"/>
      <c r="BB1015" s="29"/>
      <c r="BC1015" s="29"/>
      <c r="BD1015" s="29"/>
      <c r="BE1015" s="29"/>
      <c r="BF1015" s="29"/>
      <c r="BG1015" s="29"/>
      <c r="BH1015" s="29"/>
      <c r="BI1015" s="29"/>
      <c r="BJ1015" s="29"/>
      <c r="BK1015" s="29"/>
      <c r="BL1015" s="29"/>
    </row>
    <row r="1016" spans="1:64" x14ac:dyDescent="0.2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29"/>
      <c r="L1016" s="29"/>
      <c r="M1016" s="29"/>
      <c r="N1016" s="36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  <c r="AA1016" s="29"/>
      <c r="AB1016" s="29"/>
      <c r="AC1016" s="29"/>
      <c r="AD1016" s="29"/>
      <c r="AE1016" s="29"/>
      <c r="AF1016" s="29"/>
      <c r="AG1016" s="29"/>
      <c r="AH1016" s="29"/>
      <c r="AI1016" s="29"/>
      <c r="AJ1016" s="29"/>
      <c r="AK1016" s="29"/>
      <c r="AL1016" s="29"/>
      <c r="AM1016" s="29"/>
      <c r="AN1016" s="29"/>
      <c r="AO1016" s="29"/>
      <c r="AP1016" s="29"/>
      <c r="AQ1016" s="29"/>
      <c r="AR1016" s="29"/>
      <c r="AS1016" s="29"/>
      <c r="AT1016" s="29"/>
      <c r="AU1016" s="29"/>
      <c r="AV1016" s="29"/>
      <c r="AW1016" s="29"/>
      <c r="AX1016" s="29"/>
      <c r="AY1016" s="29"/>
      <c r="AZ1016" s="29"/>
      <c r="BA1016" s="29"/>
      <c r="BB1016" s="29"/>
      <c r="BC1016" s="29"/>
      <c r="BD1016" s="29"/>
      <c r="BE1016" s="29"/>
      <c r="BF1016" s="29"/>
      <c r="BG1016" s="29"/>
      <c r="BH1016" s="29"/>
      <c r="BI1016" s="29"/>
      <c r="BJ1016" s="29"/>
      <c r="BK1016" s="29"/>
      <c r="BL1016" s="29"/>
    </row>
    <row r="1017" spans="1:64" x14ac:dyDescent="0.2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29"/>
      <c r="L1017" s="29"/>
      <c r="M1017" s="29"/>
      <c r="N1017" s="36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  <c r="Z1017" s="29"/>
      <c r="AA1017" s="29"/>
      <c r="AB1017" s="29"/>
      <c r="AC1017" s="29"/>
      <c r="AD1017" s="29"/>
      <c r="AE1017" s="29"/>
      <c r="AF1017" s="29"/>
      <c r="AG1017" s="29"/>
      <c r="AH1017" s="29"/>
      <c r="AI1017" s="29"/>
      <c r="AJ1017" s="29"/>
      <c r="AK1017" s="29"/>
      <c r="AL1017" s="29"/>
      <c r="AM1017" s="29"/>
      <c r="AN1017" s="29"/>
      <c r="AO1017" s="29"/>
      <c r="AP1017" s="29"/>
      <c r="AQ1017" s="29"/>
      <c r="AR1017" s="29"/>
      <c r="AS1017" s="29"/>
      <c r="AT1017" s="29"/>
      <c r="AU1017" s="29"/>
      <c r="AV1017" s="29"/>
      <c r="AW1017" s="29"/>
      <c r="AX1017" s="29"/>
      <c r="AY1017" s="29"/>
      <c r="AZ1017" s="29"/>
      <c r="BA1017" s="29"/>
      <c r="BB1017" s="29"/>
      <c r="BC1017" s="29"/>
      <c r="BD1017" s="29"/>
      <c r="BE1017" s="29"/>
      <c r="BF1017" s="29"/>
      <c r="BG1017" s="29"/>
      <c r="BH1017" s="29"/>
      <c r="BI1017" s="29"/>
      <c r="BJ1017" s="29"/>
      <c r="BK1017" s="29"/>
      <c r="BL1017" s="29"/>
    </row>
    <row r="1018" spans="1:64" x14ac:dyDescent="0.2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29"/>
      <c r="L1018" s="29"/>
      <c r="M1018" s="29"/>
      <c r="N1018" s="36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  <c r="Z1018" s="29"/>
      <c r="AA1018" s="29"/>
      <c r="AB1018" s="29"/>
      <c r="AC1018" s="29"/>
      <c r="AD1018" s="29"/>
      <c r="AE1018" s="29"/>
      <c r="AF1018" s="29"/>
      <c r="AG1018" s="29"/>
      <c r="AH1018" s="29"/>
      <c r="AI1018" s="29"/>
      <c r="AJ1018" s="29"/>
      <c r="AK1018" s="29"/>
      <c r="AL1018" s="29"/>
      <c r="AM1018" s="29"/>
      <c r="AN1018" s="29"/>
      <c r="AO1018" s="29"/>
      <c r="AP1018" s="29"/>
      <c r="AQ1018" s="29"/>
      <c r="AR1018" s="29"/>
      <c r="AS1018" s="29"/>
      <c r="AT1018" s="29"/>
      <c r="AU1018" s="29"/>
      <c r="AV1018" s="29"/>
      <c r="AW1018" s="29"/>
      <c r="AX1018" s="29"/>
      <c r="AY1018" s="29"/>
      <c r="AZ1018" s="29"/>
      <c r="BA1018" s="29"/>
      <c r="BB1018" s="29"/>
      <c r="BC1018" s="29"/>
      <c r="BD1018" s="29"/>
      <c r="BE1018" s="29"/>
      <c r="BF1018" s="29"/>
      <c r="BG1018" s="29"/>
      <c r="BH1018" s="29"/>
      <c r="BI1018" s="29"/>
      <c r="BJ1018" s="29"/>
      <c r="BK1018" s="29"/>
      <c r="BL1018" s="29"/>
    </row>
    <row r="1019" spans="1:64" x14ac:dyDescent="0.2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29"/>
      <c r="L1019" s="29"/>
      <c r="M1019" s="29"/>
      <c r="N1019" s="36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  <c r="Z1019" s="29"/>
      <c r="AA1019" s="29"/>
      <c r="AB1019" s="29"/>
      <c r="AC1019" s="29"/>
      <c r="AD1019" s="29"/>
      <c r="AE1019" s="29"/>
      <c r="AF1019" s="29"/>
      <c r="AG1019" s="29"/>
      <c r="AH1019" s="29"/>
      <c r="AI1019" s="29"/>
      <c r="AJ1019" s="29"/>
      <c r="AK1019" s="29"/>
      <c r="AL1019" s="29"/>
      <c r="AM1019" s="29"/>
      <c r="AN1019" s="29"/>
      <c r="AO1019" s="29"/>
      <c r="AP1019" s="29"/>
      <c r="AQ1019" s="29"/>
      <c r="AR1019" s="29"/>
      <c r="AS1019" s="29"/>
      <c r="AT1019" s="29"/>
      <c r="AU1019" s="29"/>
      <c r="AV1019" s="29"/>
      <c r="AW1019" s="29"/>
      <c r="AX1019" s="29"/>
      <c r="AY1019" s="29"/>
      <c r="AZ1019" s="29"/>
      <c r="BA1019" s="29"/>
      <c r="BB1019" s="29"/>
      <c r="BC1019" s="29"/>
      <c r="BD1019" s="29"/>
      <c r="BE1019" s="29"/>
      <c r="BF1019" s="29"/>
      <c r="BG1019" s="29"/>
      <c r="BH1019" s="29"/>
      <c r="BI1019" s="29"/>
      <c r="BJ1019" s="29"/>
      <c r="BK1019" s="29"/>
      <c r="BL1019" s="29"/>
    </row>
    <row r="1020" spans="1:64" x14ac:dyDescent="0.2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36"/>
      <c r="O1020" s="29"/>
      <c r="P1020" s="29"/>
      <c r="Q1020" s="29"/>
      <c r="R1020" s="29"/>
      <c r="S1020" s="29"/>
      <c r="T1020" s="29"/>
      <c r="U1020" s="29"/>
      <c r="V1020" s="29"/>
      <c r="W1020" s="29"/>
      <c r="X1020" s="29"/>
      <c r="Y1020" s="29"/>
      <c r="Z1020" s="29"/>
      <c r="AA1020" s="29"/>
      <c r="AB1020" s="29"/>
      <c r="AC1020" s="29"/>
      <c r="AD1020" s="29"/>
      <c r="AE1020" s="29"/>
      <c r="AF1020" s="29"/>
      <c r="AG1020" s="29"/>
      <c r="AH1020" s="29"/>
      <c r="AI1020" s="29"/>
      <c r="AJ1020" s="29"/>
      <c r="AK1020" s="29"/>
      <c r="AL1020" s="29"/>
      <c r="AM1020" s="29"/>
      <c r="AN1020" s="29"/>
      <c r="AO1020" s="29"/>
      <c r="AP1020" s="29"/>
      <c r="AQ1020" s="29"/>
      <c r="AR1020" s="29"/>
      <c r="AS1020" s="29"/>
      <c r="AT1020" s="29"/>
      <c r="AU1020" s="29"/>
      <c r="AV1020" s="29"/>
      <c r="AW1020" s="29"/>
      <c r="AX1020" s="29"/>
      <c r="AY1020" s="29"/>
      <c r="AZ1020" s="29"/>
      <c r="BA1020" s="29"/>
      <c r="BB1020" s="29"/>
      <c r="BC1020" s="29"/>
      <c r="BD1020" s="29"/>
      <c r="BE1020" s="29"/>
      <c r="BF1020" s="29"/>
      <c r="BG1020" s="29"/>
      <c r="BH1020" s="29"/>
      <c r="BI1020" s="29"/>
      <c r="BJ1020" s="29"/>
      <c r="BK1020" s="29"/>
      <c r="BL1020" s="29"/>
    </row>
    <row r="1021" spans="1:64" x14ac:dyDescent="0.2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29"/>
      <c r="L1021" s="29"/>
      <c r="M1021" s="29"/>
      <c r="N1021" s="36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  <c r="AA1021" s="29"/>
      <c r="AB1021" s="29"/>
      <c r="AC1021" s="29"/>
      <c r="AD1021" s="29"/>
      <c r="AE1021" s="29"/>
      <c r="AF1021" s="29"/>
      <c r="AG1021" s="29"/>
      <c r="AH1021" s="29"/>
      <c r="AI1021" s="29"/>
      <c r="AJ1021" s="29"/>
      <c r="AK1021" s="29"/>
      <c r="AL1021" s="29"/>
      <c r="AM1021" s="29"/>
      <c r="AN1021" s="29"/>
      <c r="AO1021" s="29"/>
      <c r="AP1021" s="29"/>
      <c r="AQ1021" s="29"/>
      <c r="AR1021" s="29"/>
      <c r="AS1021" s="29"/>
      <c r="AT1021" s="29"/>
      <c r="AU1021" s="29"/>
      <c r="AV1021" s="29"/>
      <c r="AW1021" s="29"/>
      <c r="AX1021" s="29"/>
      <c r="AY1021" s="29"/>
      <c r="AZ1021" s="29"/>
      <c r="BA1021" s="29"/>
      <c r="BB1021" s="29"/>
      <c r="BC1021" s="29"/>
      <c r="BD1021" s="29"/>
      <c r="BE1021" s="29"/>
      <c r="BF1021" s="29"/>
      <c r="BG1021" s="29"/>
      <c r="BH1021" s="29"/>
      <c r="BI1021" s="29"/>
      <c r="BJ1021" s="29"/>
      <c r="BK1021" s="29"/>
      <c r="BL1021" s="29"/>
    </row>
    <row r="1022" spans="1:64" x14ac:dyDescent="0.2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29"/>
      <c r="L1022" s="29"/>
      <c r="M1022" s="29"/>
      <c r="N1022" s="36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Y1022" s="29"/>
      <c r="Z1022" s="29"/>
      <c r="AA1022" s="29"/>
      <c r="AB1022" s="29"/>
      <c r="AC1022" s="29"/>
      <c r="AD1022" s="29"/>
      <c r="AE1022" s="29"/>
      <c r="AF1022" s="29"/>
      <c r="AG1022" s="29"/>
      <c r="AH1022" s="29"/>
      <c r="AI1022" s="29"/>
      <c r="AJ1022" s="29"/>
      <c r="AK1022" s="29"/>
      <c r="AL1022" s="29"/>
      <c r="AM1022" s="29"/>
      <c r="AN1022" s="29"/>
      <c r="AO1022" s="29"/>
      <c r="AP1022" s="29"/>
      <c r="AQ1022" s="29"/>
      <c r="AR1022" s="29"/>
      <c r="AS1022" s="29"/>
      <c r="AT1022" s="29"/>
      <c r="AU1022" s="29"/>
      <c r="AV1022" s="29"/>
      <c r="AW1022" s="29"/>
      <c r="AX1022" s="29"/>
      <c r="AY1022" s="29"/>
      <c r="AZ1022" s="29"/>
      <c r="BA1022" s="29"/>
      <c r="BB1022" s="29"/>
      <c r="BC1022" s="29"/>
      <c r="BD1022" s="29"/>
      <c r="BE1022" s="29"/>
      <c r="BF1022" s="29"/>
      <c r="BG1022" s="29"/>
      <c r="BH1022" s="29"/>
      <c r="BI1022" s="29"/>
      <c r="BJ1022" s="29"/>
      <c r="BK1022" s="29"/>
      <c r="BL1022" s="29"/>
    </row>
    <row r="1023" spans="1:64" x14ac:dyDescent="0.2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29"/>
      <c r="L1023" s="29"/>
      <c r="M1023" s="29"/>
      <c r="N1023" s="36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Y1023" s="29"/>
      <c r="Z1023" s="29"/>
      <c r="AA1023" s="29"/>
      <c r="AB1023" s="29"/>
      <c r="AC1023" s="29"/>
      <c r="AD1023" s="29"/>
      <c r="AE1023" s="29"/>
      <c r="AF1023" s="29"/>
      <c r="AG1023" s="29"/>
      <c r="AH1023" s="29"/>
      <c r="AI1023" s="29"/>
      <c r="AJ1023" s="29"/>
      <c r="AK1023" s="29"/>
      <c r="AL1023" s="29"/>
      <c r="AM1023" s="29"/>
      <c r="AN1023" s="29"/>
      <c r="AO1023" s="29"/>
      <c r="AP1023" s="29"/>
      <c r="AQ1023" s="29"/>
      <c r="AR1023" s="29"/>
      <c r="AS1023" s="29"/>
      <c r="AT1023" s="29"/>
      <c r="AU1023" s="29"/>
      <c r="AV1023" s="29"/>
      <c r="AW1023" s="29"/>
      <c r="AX1023" s="29"/>
      <c r="AY1023" s="29"/>
      <c r="AZ1023" s="29"/>
      <c r="BA1023" s="29"/>
      <c r="BB1023" s="29"/>
      <c r="BC1023" s="29"/>
      <c r="BD1023" s="29"/>
      <c r="BE1023" s="29"/>
      <c r="BF1023" s="29"/>
      <c r="BG1023" s="29"/>
      <c r="BH1023" s="29"/>
      <c r="BI1023" s="29"/>
      <c r="BJ1023" s="29"/>
      <c r="BK1023" s="29"/>
      <c r="BL1023" s="29"/>
    </row>
    <row r="1024" spans="1:64" x14ac:dyDescent="0.2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29"/>
      <c r="L1024" s="29"/>
      <c r="M1024" s="29"/>
      <c r="N1024" s="36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  <c r="AA1024" s="29"/>
      <c r="AB1024" s="29"/>
      <c r="AC1024" s="29"/>
      <c r="AD1024" s="29"/>
      <c r="AE1024" s="29"/>
      <c r="AF1024" s="29"/>
      <c r="AG1024" s="29"/>
      <c r="AH1024" s="29"/>
      <c r="AI1024" s="29"/>
      <c r="AJ1024" s="29"/>
      <c r="AK1024" s="29"/>
      <c r="AL1024" s="29"/>
      <c r="AM1024" s="29"/>
      <c r="AN1024" s="29"/>
      <c r="AO1024" s="29"/>
      <c r="AP1024" s="29"/>
      <c r="AQ1024" s="29"/>
      <c r="AR1024" s="29"/>
      <c r="AS1024" s="29"/>
      <c r="AT1024" s="29"/>
      <c r="AU1024" s="29"/>
      <c r="AV1024" s="29"/>
      <c r="AW1024" s="29"/>
      <c r="AX1024" s="29"/>
      <c r="AY1024" s="29"/>
      <c r="AZ1024" s="29"/>
      <c r="BA1024" s="29"/>
      <c r="BB1024" s="29"/>
      <c r="BC1024" s="29"/>
      <c r="BD1024" s="29"/>
      <c r="BE1024" s="29"/>
      <c r="BF1024" s="29"/>
      <c r="BG1024" s="29"/>
      <c r="BH1024" s="29"/>
      <c r="BI1024" s="29"/>
      <c r="BJ1024" s="29"/>
      <c r="BK1024" s="29"/>
      <c r="BL1024" s="29"/>
    </row>
    <row r="1025" spans="1:64" x14ac:dyDescent="0.2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29"/>
      <c r="L1025" s="29"/>
      <c r="M1025" s="29"/>
      <c r="N1025" s="36"/>
      <c r="O1025" s="29"/>
      <c r="P1025" s="29"/>
      <c r="Q1025" s="29"/>
      <c r="R1025" s="29"/>
      <c r="S1025" s="29"/>
      <c r="T1025" s="29"/>
      <c r="U1025" s="29"/>
      <c r="V1025" s="29"/>
      <c r="W1025" s="29"/>
      <c r="X1025" s="29"/>
      <c r="Y1025" s="29"/>
      <c r="Z1025" s="29"/>
      <c r="AA1025" s="29"/>
      <c r="AB1025" s="29"/>
      <c r="AC1025" s="29"/>
      <c r="AD1025" s="29"/>
      <c r="AE1025" s="29"/>
      <c r="AF1025" s="29"/>
      <c r="AG1025" s="29"/>
      <c r="AH1025" s="29"/>
      <c r="AI1025" s="29"/>
      <c r="AJ1025" s="29"/>
      <c r="AK1025" s="29"/>
      <c r="AL1025" s="29"/>
      <c r="AM1025" s="29"/>
      <c r="AN1025" s="29"/>
      <c r="AO1025" s="29"/>
      <c r="AP1025" s="29"/>
      <c r="AQ1025" s="29"/>
      <c r="AR1025" s="29"/>
      <c r="AS1025" s="29"/>
      <c r="AT1025" s="29"/>
      <c r="AU1025" s="29"/>
      <c r="AV1025" s="29"/>
      <c r="AW1025" s="29"/>
      <c r="AX1025" s="29"/>
      <c r="AY1025" s="29"/>
      <c r="AZ1025" s="29"/>
      <c r="BA1025" s="29"/>
      <c r="BB1025" s="29"/>
      <c r="BC1025" s="29"/>
      <c r="BD1025" s="29"/>
      <c r="BE1025" s="29"/>
      <c r="BF1025" s="29"/>
      <c r="BG1025" s="29"/>
      <c r="BH1025" s="29"/>
      <c r="BI1025" s="29"/>
      <c r="BJ1025" s="29"/>
      <c r="BK1025" s="29"/>
      <c r="BL1025" s="29"/>
    </row>
    <row r="1026" spans="1:64" x14ac:dyDescent="0.2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36"/>
      <c r="O1026" s="29"/>
      <c r="P1026" s="29"/>
      <c r="Q1026" s="29"/>
      <c r="R1026" s="29"/>
      <c r="S1026" s="29"/>
      <c r="T1026" s="29"/>
      <c r="U1026" s="29"/>
      <c r="V1026" s="29"/>
      <c r="W1026" s="29"/>
      <c r="X1026" s="29"/>
      <c r="Y1026" s="29"/>
      <c r="Z1026" s="29"/>
      <c r="AA1026" s="29"/>
      <c r="AB1026" s="29"/>
      <c r="AC1026" s="29"/>
      <c r="AD1026" s="29"/>
      <c r="AE1026" s="29"/>
      <c r="AF1026" s="29"/>
      <c r="AG1026" s="29"/>
      <c r="AH1026" s="29"/>
      <c r="AI1026" s="29"/>
      <c r="AJ1026" s="29"/>
      <c r="AK1026" s="29"/>
      <c r="AL1026" s="29"/>
      <c r="AM1026" s="29"/>
      <c r="AN1026" s="29"/>
      <c r="AO1026" s="29"/>
      <c r="AP1026" s="29"/>
      <c r="AQ1026" s="29"/>
      <c r="AR1026" s="29"/>
      <c r="AS1026" s="29"/>
      <c r="AT1026" s="29"/>
      <c r="AU1026" s="29"/>
      <c r="AV1026" s="29"/>
      <c r="AW1026" s="29"/>
      <c r="AX1026" s="29"/>
      <c r="AY1026" s="29"/>
      <c r="AZ1026" s="29"/>
      <c r="BA1026" s="29"/>
      <c r="BB1026" s="29"/>
      <c r="BC1026" s="29"/>
      <c r="BD1026" s="29"/>
      <c r="BE1026" s="29"/>
      <c r="BF1026" s="29"/>
      <c r="BG1026" s="29"/>
      <c r="BH1026" s="29"/>
      <c r="BI1026" s="29"/>
      <c r="BJ1026" s="29"/>
      <c r="BK1026" s="29"/>
      <c r="BL1026" s="29"/>
    </row>
    <row r="1027" spans="1:64" x14ac:dyDescent="0.2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29"/>
      <c r="L1027" s="29"/>
      <c r="M1027" s="29"/>
      <c r="N1027" s="36"/>
      <c r="O1027" s="29"/>
      <c r="P1027" s="29"/>
      <c r="Q1027" s="29"/>
      <c r="R1027" s="29"/>
      <c r="S1027" s="29"/>
      <c r="T1027" s="29"/>
      <c r="U1027" s="29"/>
      <c r="V1027" s="29"/>
      <c r="W1027" s="29"/>
      <c r="X1027" s="29"/>
      <c r="Y1027" s="29"/>
      <c r="Z1027" s="29"/>
      <c r="AA1027" s="29"/>
      <c r="AB1027" s="29"/>
      <c r="AC1027" s="29"/>
      <c r="AD1027" s="29"/>
      <c r="AE1027" s="29"/>
      <c r="AF1027" s="29"/>
      <c r="AG1027" s="29"/>
      <c r="AH1027" s="29"/>
      <c r="AI1027" s="29"/>
      <c r="AJ1027" s="29"/>
      <c r="AK1027" s="29"/>
      <c r="AL1027" s="29"/>
      <c r="AM1027" s="29"/>
      <c r="AN1027" s="29"/>
      <c r="AO1027" s="29"/>
      <c r="AP1027" s="29"/>
      <c r="AQ1027" s="29"/>
      <c r="AR1027" s="29"/>
      <c r="AS1027" s="29"/>
      <c r="AT1027" s="29"/>
      <c r="AU1027" s="29"/>
      <c r="AV1027" s="29"/>
      <c r="AW1027" s="29"/>
      <c r="AX1027" s="29"/>
      <c r="AY1027" s="29"/>
      <c r="AZ1027" s="29"/>
      <c r="BA1027" s="29"/>
      <c r="BB1027" s="29"/>
      <c r="BC1027" s="29"/>
      <c r="BD1027" s="29"/>
      <c r="BE1027" s="29"/>
      <c r="BF1027" s="29"/>
      <c r="BG1027" s="29"/>
      <c r="BH1027" s="29"/>
      <c r="BI1027" s="29"/>
      <c r="BJ1027" s="29"/>
      <c r="BK1027" s="29"/>
      <c r="BL1027" s="29"/>
    </row>
    <row r="1028" spans="1:64" x14ac:dyDescent="0.2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29"/>
      <c r="L1028" s="29"/>
      <c r="M1028" s="29"/>
      <c r="N1028" s="36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  <c r="Z1028" s="29"/>
      <c r="AA1028" s="29"/>
      <c r="AB1028" s="29"/>
      <c r="AC1028" s="29"/>
      <c r="AD1028" s="29"/>
      <c r="AE1028" s="29"/>
      <c r="AF1028" s="29"/>
      <c r="AG1028" s="29"/>
      <c r="AH1028" s="29"/>
      <c r="AI1028" s="29"/>
      <c r="AJ1028" s="29"/>
      <c r="AK1028" s="29"/>
      <c r="AL1028" s="29"/>
      <c r="AM1028" s="29"/>
      <c r="AN1028" s="29"/>
      <c r="AO1028" s="29"/>
      <c r="AP1028" s="29"/>
      <c r="AQ1028" s="29"/>
      <c r="AR1028" s="29"/>
      <c r="AS1028" s="29"/>
      <c r="AT1028" s="29"/>
      <c r="AU1028" s="29"/>
      <c r="AV1028" s="29"/>
      <c r="AW1028" s="29"/>
      <c r="AX1028" s="29"/>
      <c r="AY1028" s="29"/>
      <c r="AZ1028" s="29"/>
      <c r="BA1028" s="29"/>
      <c r="BB1028" s="29"/>
      <c r="BC1028" s="29"/>
      <c r="BD1028" s="29"/>
      <c r="BE1028" s="29"/>
      <c r="BF1028" s="29"/>
      <c r="BG1028" s="29"/>
      <c r="BH1028" s="29"/>
      <c r="BI1028" s="29"/>
      <c r="BJ1028" s="29"/>
      <c r="BK1028" s="29"/>
      <c r="BL1028" s="29"/>
    </row>
    <row r="1029" spans="1:64" x14ac:dyDescent="0.2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29"/>
      <c r="L1029" s="29"/>
      <c r="M1029" s="29"/>
      <c r="N1029" s="36"/>
      <c r="O1029" s="29"/>
      <c r="P1029" s="29"/>
      <c r="Q1029" s="29"/>
      <c r="R1029" s="29"/>
      <c r="S1029" s="29"/>
      <c r="T1029" s="29"/>
      <c r="U1029" s="29"/>
      <c r="V1029" s="29"/>
      <c r="W1029" s="29"/>
      <c r="X1029" s="29"/>
      <c r="Y1029" s="29"/>
      <c r="Z1029" s="29"/>
      <c r="AA1029" s="29"/>
      <c r="AB1029" s="29"/>
      <c r="AC1029" s="29"/>
      <c r="AD1029" s="29"/>
      <c r="AE1029" s="29"/>
      <c r="AF1029" s="29"/>
      <c r="AG1029" s="29"/>
      <c r="AH1029" s="29"/>
      <c r="AI1029" s="29"/>
      <c r="AJ1029" s="29"/>
      <c r="AK1029" s="29"/>
      <c r="AL1029" s="29"/>
      <c r="AM1029" s="29"/>
      <c r="AN1029" s="29"/>
      <c r="AO1029" s="29"/>
      <c r="AP1029" s="29"/>
      <c r="AQ1029" s="29"/>
      <c r="AR1029" s="29"/>
      <c r="AS1029" s="29"/>
      <c r="AT1029" s="29"/>
      <c r="AU1029" s="29"/>
      <c r="AV1029" s="29"/>
      <c r="AW1029" s="29"/>
      <c r="AX1029" s="29"/>
      <c r="AY1029" s="29"/>
      <c r="AZ1029" s="29"/>
      <c r="BA1029" s="29"/>
      <c r="BB1029" s="29"/>
      <c r="BC1029" s="29"/>
      <c r="BD1029" s="29"/>
      <c r="BE1029" s="29"/>
      <c r="BF1029" s="29"/>
      <c r="BG1029" s="29"/>
      <c r="BH1029" s="29"/>
      <c r="BI1029" s="29"/>
      <c r="BJ1029" s="29"/>
      <c r="BK1029" s="29"/>
      <c r="BL1029" s="29"/>
    </row>
    <row r="1030" spans="1:64" x14ac:dyDescent="0.2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29"/>
      <c r="L1030" s="29"/>
      <c r="M1030" s="29"/>
      <c r="N1030" s="36"/>
      <c r="O1030" s="29"/>
      <c r="P1030" s="29"/>
      <c r="Q1030" s="29"/>
      <c r="R1030" s="29"/>
      <c r="S1030" s="29"/>
      <c r="T1030" s="29"/>
      <c r="U1030" s="29"/>
      <c r="V1030" s="29"/>
      <c r="W1030" s="29"/>
      <c r="X1030" s="29"/>
      <c r="Y1030" s="29"/>
      <c r="Z1030" s="29"/>
      <c r="AA1030" s="29"/>
      <c r="AB1030" s="29"/>
      <c r="AC1030" s="29"/>
      <c r="AD1030" s="29"/>
      <c r="AE1030" s="29"/>
      <c r="AF1030" s="29"/>
      <c r="AG1030" s="29"/>
      <c r="AH1030" s="29"/>
      <c r="AI1030" s="29"/>
      <c r="AJ1030" s="29"/>
      <c r="AK1030" s="29"/>
      <c r="AL1030" s="29"/>
      <c r="AM1030" s="29"/>
      <c r="AN1030" s="29"/>
      <c r="AO1030" s="29"/>
      <c r="AP1030" s="29"/>
      <c r="AQ1030" s="29"/>
      <c r="AR1030" s="29"/>
      <c r="AS1030" s="29"/>
      <c r="AT1030" s="29"/>
      <c r="AU1030" s="29"/>
      <c r="AV1030" s="29"/>
      <c r="AW1030" s="29"/>
      <c r="AX1030" s="29"/>
      <c r="AY1030" s="29"/>
      <c r="AZ1030" s="29"/>
      <c r="BA1030" s="29"/>
      <c r="BB1030" s="29"/>
      <c r="BC1030" s="29"/>
      <c r="BD1030" s="29"/>
      <c r="BE1030" s="29"/>
      <c r="BF1030" s="29"/>
      <c r="BG1030" s="29"/>
      <c r="BH1030" s="29"/>
      <c r="BI1030" s="29"/>
      <c r="BJ1030" s="29"/>
      <c r="BK1030" s="29"/>
      <c r="BL1030" s="29"/>
    </row>
    <row r="1031" spans="1:64" x14ac:dyDescent="0.2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29"/>
      <c r="L1031" s="29"/>
      <c r="M1031" s="29"/>
      <c r="N1031" s="36"/>
      <c r="O1031" s="29"/>
      <c r="P1031" s="29"/>
      <c r="Q1031" s="29"/>
      <c r="R1031" s="29"/>
      <c r="S1031" s="29"/>
      <c r="T1031" s="29"/>
      <c r="U1031" s="29"/>
      <c r="V1031" s="29"/>
      <c r="W1031" s="29"/>
      <c r="X1031" s="29"/>
      <c r="Y1031" s="29"/>
      <c r="Z1031" s="29"/>
      <c r="AA1031" s="29"/>
      <c r="AB1031" s="29"/>
      <c r="AC1031" s="29"/>
      <c r="AD1031" s="29"/>
      <c r="AE1031" s="29"/>
      <c r="AF1031" s="29"/>
      <c r="AG1031" s="29"/>
      <c r="AH1031" s="29"/>
      <c r="AI1031" s="29"/>
      <c r="AJ1031" s="29"/>
      <c r="AK1031" s="29"/>
      <c r="AL1031" s="29"/>
      <c r="AM1031" s="29"/>
      <c r="AN1031" s="29"/>
      <c r="AO1031" s="29"/>
      <c r="AP1031" s="29"/>
      <c r="AQ1031" s="29"/>
      <c r="AR1031" s="29"/>
      <c r="AS1031" s="29"/>
      <c r="AT1031" s="29"/>
      <c r="AU1031" s="29"/>
      <c r="AV1031" s="29"/>
      <c r="AW1031" s="29"/>
      <c r="AX1031" s="29"/>
      <c r="AY1031" s="29"/>
      <c r="AZ1031" s="29"/>
      <c r="BA1031" s="29"/>
      <c r="BB1031" s="29"/>
      <c r="BC1031" s="29"/>
      <c r="BD1031" s="29"/>
      <c r="BE1031" s="29"/>
      <c r="BF1031" s="29"/>
      <c r="BG1031" s="29"/>
      <c r="BH1031" s="29"/>
      <c r="BI1031" s="29"/>
      <c r="BJ1031" s="29"/>
      <c r="BK1031" s="29"/>
      <c r="BL1031" s="29"/>
    </row>
    <row r="1032" spans="1:64" x14ac:dyDescent="0.2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29"/>
      <c r="L1032" s="29"/>
      <c r="M1032" s="29"/>
      <c r="N1032" s="36"/>
      <c r="O1032" s="29"/>
      <c r="P1032" s="29"/>
      <c r="Q1032" s="29"/>
      <c r="R1032" s="29"/>
      <c r="S1032" s="29"/>
      <c r="T1032" s="29"/>
      <c r="U1032" s="29"/>
      <c r="V1032" s="29"/>
      <c r="W1032" s="29"/>
      <c r="X1032" s="29"/>
      <c r="Y1032" s="29"/>
      <c r="Z1032" s="29"/>
      <c r="AA1032" s="29"/>
      <c r="AB1032" s="29"/>
      <c r="AC1032" s="29"/>
      <c r="AD1032" s="29"/>
      <c r="AE1032" s="29"/>
      <c r="AF1032" s="29"/>
      <c r="AG1032" s="29"/>
      <c r="AH1032" s="29"/>
      <c r="AI1032" s="29"/>
      <c r="AJ1032" s="29"/>
      <c r="AK1032" s="29"/>
      <c r="AL1032" s="29"/>
      <c r="AM1032" s="29"/>
      <c r="AN1032" s="29"/>
      <c r="AO1032" s="29"/>
      <c r="AP1032" s="29"/>
      <c r="AQ1032" s="29"/>
      <c r="AR1032" s="29"/>
      <c r="AS1032" s="29"/>
      <c r="AT1032" s="29"/>
      <c r="AU1032" s="29"/>
      <c r="AV1032" s="29"/>
      <c r="AW1032" s="29"/>
      <c r="AX1032" s="29"/>
      <c r="AY1032" s="29"/>
      <c r="AZ1032" s="29"/>
      <c r="BA1032" s="29"/>
      <c r="BB1032" s="29"/>
      <c r="BC1032" s="29"/>
      <c r="BD1032" s="29"/>
      <c r="BE1032" s="29"/>
      <c r="BF1032" s="29"/>
      <c r="BG1032" s="29"/>
      <c r="BH1032" s="29"/>
      <c r="BI1032" s="29"/>
      <c r="BJ1032" s="29"/>
      <c r="BK1032" s="29"/>
      <c r="BL1032" s="29"/>
    </row>
    <row r="1033" spans="1:64" x14ac:dyDescent="0.2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29"/>
      <c r="L1033" s="29"/>
      <c r="M1033" s="29"/>
      <c r="N1033" s="36"/>
      <c r="O1033" s="29"/>
      <c r="P1033" s="29"/>
      <c r="Q1033" s="29"/>
      <c r="R1033" s="29"/>
      <c r="S1033" s="29"/>
      <c r="T1033" s="29"/>
      <c r="U1033" s="29"/>
      <c r="V1033" s="29"/>
      <c r="W1033" s="29"/>
      <c r="X1033" s="29"/>
      <c r="Y1033" s="29"/>
      <c r="Z1033" s="29"/>
      <c r="AA1033" s="29"/>
      <c r="AB1033" s="29"/>
      <c r="AC1033" s="29"/>
      <c r="AD1033" s="29"/>
      <c r="AE1033" s="29"/>
      <c r="AF1033" s="29"/>
      <c r="AG1033" s="29"/>
      <c r="AH1033" s="29"/>
      <c r="AI1033" s="29"/>
      <c r="AJ1033" s="29"/>
      <c r="AK1033" s="29"/>
      <c r="AL1033" s="29"/>
      <c r="AM1033" s="29"/>
      <c r="AN1033" s="29"/>
      <c r="AO1033" s="29"/>
      <c r="AP1033" s="29"/>
      <c r="AQ1033" s="29"/>
      <c r="AR1033" s="29"/>
      <c r="AS1033" s="29"/>
      <c r="AT1033" s="29"/>
      <c r="AU1033" s="29"/>
      <c r="AV1033" s="29"/>
      <c r="AW1033" s="29"/>
      <c r="AX1033" s="29"/>
      <c r="AY1033" s="29"/>
      <c r="AZ1033" s="29"/>
      <c r="BA1033" s="29"/>
      <c r="BB1033" s="29"/>
      <c r="BC1033" s="29"/>
      <c r="BD1033" s="29"/>
      <c r="BE1033" s="29"/>
      <c r="BF1033" s="29"/>
      <c r="BG1033" s="29"/>
      <c r="BH1033" s="29"/>
      <c r="BI1033" s="29"/>
      <c r="BJ1033" s="29"/>
      <c r="BK1033" s="29"/>
      <c r="BL1033" s="29"/>
    </row>
    <row r="1034" spans="1:64" x14ac:dyDescent="0.2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29"/>
      <c r="L1034" s="29"/>
      <c r="M1034" s="29"/>
      <c r="N1034" s="36"/>
      <c r="O1034" s="29"/>
      <c r="P1034" s="29"/>
      <c r="Q1034" s="29"/>
      <c r="R1034" s="29"/>
      <c r="S1034" s="29"/>
      <c r="T1034" s="29"/>
      <c r="U1034" s="29"/>
      <c r="V1034" s="29"/>
      <c r="W1034" s="29"/>
      <c r="X1034" s="29"/>
      <c r="Y1034" s="29"/>
      <c r="Z1034" s="29"/>
      <c r="AA1034" s="29"/>
      <c r="AB1034" s="29"/>
      <c r="AC1034" s="29"/>
      <c r="AD1034" s="29"/>
      <c r="AE1034" s="29"/>
      <c r="AF1034" s="29"/>
      <c r="AG1034" s="29"/>
      <c r="AH1034" s="29"/>
      <c r="AI1034" s="29"/>
      <c r="AJ1034" s="29"/>
      <c r="AK1034" s="29"/>
      <c r="AL1034" s="29"/>
      <c r="AM1034" s="29"/>
      <c r="AN1034" s="29"/>
      <c r="AO1034" s="29"/>
      <c r="AP1034" s="29"/>
      <c r="AQ1034" s="29"/>
      <c r="AR1034" s="29"/>
      <c r="AS1034" s="29"/>
      <c r="AT1034" s="29"/>
      <c r="AU1034" s="29"/>
      <c r="AV1034" s="29"/>
      <c r="AW1034" s="29"/>
      <c r="AX1034" s="29"/>
      <c r="AY1034" s="29"/>
      <c r="AZ1034" s="29"/>
      <c r="BA1034" s="29"/>
      <c r="BB1034" s="29"/>
      <c r="BC1034" s="29"/>
      <c r="BD1034" s="29"/>
      <c r="BE1034" s="29"/>
      <c r="BF1034" s="29"/>
      <c r="BG1034" s="29"/>
      <c r="BH1034" s="29"/>
      <c r="BI1034" s="29"/>
      <c r="BJ1034" s="29"/>
      <c r="BK1034" s="29"/>
      <c r="BL1034" s="29"/>
    </row>
    <row r="1035" spans="1:64" x14ac:dyDescent="0.2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29"/>
      <c r="L1035" s="29"/>
      <c r="M1035" s="29"/>
      <c r="N1035" s="36"/>
      <c r="O1035" s="29"/>
      <c r="P1035" s="29"/>
      <c r="Q1035" s="29"/>
      <c r="R1035" s="29"/>
      <c r="S1035" s="29"/>
      <c r="T1035" s="29"/>
      <c r="U1035" s="29"/>
      <c r="V1035" s="29"/>
      <c r="W1035" s="29"/>
      <c r="X1035" s="29"/>
      <c r="Y1035" s="29"/>
      <c r="Z1035" s="29"/>
      <c r="AA1035" s="29"/>
      <c r="AB1035" s="29"/>
      <c r="AC1035" s="29"/>
      <c r="AD1035" s="29"/>
      <c r="AE1035" s="29"/>
      <c r="AF1035" s="29"/>
      <c r="AG1035" s="29"/>
      <c r="AH1035" s="29"/>
      <c r="AI1035" s="29"/>
      <c r="AJ1035" s="29"/>
      <c r="AK1035" s="29"/>
      <c r="AL1035" s="29"/>
      <c r="AM1035" s="29"/>
      <c r="AN1035" s="29"/>
      <c r="AO1035" s="29"/>
      <c r="AP1035" s="29"/>
      <c r="AQ1035" s="29"/>
      <c r="AR1035" s="29"/>
      <c r="AS1035" s="29"/>
      <c r="AT1035" s="29"/>
      <c r="AU1035" s="29"/>
      <c r="AV1035" s="29"/>
      <c r="AW1035" s="29"/>
      <c r="AX1035" s="29"/>
      <c r="AY1035" s="29"/>
      <c r="AZ1035" s="29"/>
      <c r="BA1035" s="29"/>
      <c r="BB1035" s="29"/>
      <c r="BC1035" s="29"/>
      <c r="BD1035" s="29"/>
      <c r="BE1035" s="29"/>
      <c r="BF1035" s="29"/>
      <c r="BG1035" s="29"/>
      <c r="BH1035" s="29"/>
      <c r="BI1035" s="29"/>
      <c r="BJ1035" s="29"/>
      <c r="BK1035" s="29"/>
      <c r="BL1035" s="29"/>
    </row>
    <row r="1036" spans="1:64" x14ac:dyDescent="0.2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29"/>
      <c r="L1036" s="29"/>
      <c r="M1036" s="29"/>
      <c r="N1036" s="36"/>
      <c r="O1036" s="29"/>
      <c r="P1036" s="29"/>
      <c r="Q1036" s="29"/>
      <c r="R1036" s="29"/>
      <c r="S1036" s="29"/>
      <c r="T1036" s="29"/>
      <c r="U1036" s="29"/>
      <c r="V1036" s="29"/>
      <c r="W1036" s="29"/>
      <c r="X1036" s="29"/>
      <c r="Y1036" s="29"/>
      <c r="Z1036" s="29"/>
      <c r="AA1036" s="29"/>
      <c r="AB1036" s="29"/>
      <c r="AC1036" s="29"/>
      <c r="AD1036" s="29"/>
      <c r="AE1036" s="29"/>
      <c r="AF1036" s="29"/>
      <c r="AG1036" s="29"/>
      <c r="AH1036" s="29"/>
      <c r="AI1036" s="29"/>
      <c r="AJ1036" s="29"/>
      <c r="AK1036" s="29"/>
      <c r="AL1036" s="29"/>
      <c r="AM1036" s="29"/>
      <c r="AN1036" s="29"/>
      <c r="AO1036" s="29"/>
      <c r="AP1036" s="29"/>
      <c r="AQ1036" s="29"/>
      <c r="AR1036" s="29"/>
      <c r="AS1036" s="29"/>
      <c r="AT1036" s="29"/>
      <c r="AU1036" s="29"/>
      <c r="AV1036" s="29"/>
      <c r="AW1036" s="29"/>
      <c r="AX1036" s="29"/>
      <c r="AY1036" s="29"/>
      <c r="AZ1036" s="29"/>
      <c r="BA1036" s="29"/>
      <c r="BB1036" s="29"/>
      <c r="BC1036" s="29"/>
      <c r="BD1036" s="29"/>
      <c r="BE1036" s="29"/>
      <c r="BF1036" s="29"/>
      <c r="BG1036" s="29"/>
      <c r="BH1036" s="29"/>
      <c r="BI1036" s="29"/>
      <c r="BJ1036" s="29"/>
      <c r="BK1036" s="29"/>
      <c r="BL1036" s="29"/>
    </row>
    <row r="1037" spans="1:64" x14ac:dyDescent="0.2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29"/>
      <c r="L1037" s="29"/>
      <c r="M1037" s="29"/>
      <c r="N1037" s="36"/>
      <c r="O1037" s="29"/>
      <c r="P1037" s="29"/>
      <c r="Q1037" s="29"/>
      <c r="R1037" s="29"/>
      <c r="S1037" s="29"/>
      <c r="T1037" s="29"/>
      <c r="U1037" s="29"/>
      <c r="V1037" s="29"/>
      <c r="W1037" s="29"/>
      <c r="X1037" s="29"/>
      <c r="Y1037" s="29"/>
      <c r="Z1037" s="29"/>
      <c r="AA1037" s="29"/>
      <c r="AB1037" s="29"/>
      <c r="AC1037" s="29"/>
      <c r="AD1037" s="29"/>
      <c r="AE1037" s="29"/>
      <c r="AF1037" s="29"/>
      <c r="AG1037" s="29"/>
      <c r="AH1037" s="29"/>
      <c r="AI1037" s="29"/>
      <c r="AJ1037" s="29"/>
      <c r="AK1037" s="29"/>
      <c r="AL1037" s="29"/>
      <c r="AM1037" s="29"/>
      <c r="AN1037" s="29"/>
      <c r="AO1037" s="29"/>
      <c r="AP1037" s="29"/>
      <c r="AQ1037" s="29"/>
      <c r="AR1037" s="29"/>
      <c r="AS1037" s="29"/>
      <c r="AT1037" s="29"/>
      <c r="AU1037" s="29"/>
      <c r="AV1037" s="29"/>
      <c r="AW1037" s="29"/>
      <c r="AX1037" s="29"/>
      <c r="AY1037" s="29"/>
      <c r="AZ1037" s="29"/>
      <c r="BA1037" s="29"/>
      <c r="BB1037" s="29"/>
      <c r="BC1037" s="29"/>
      <c r="BD1037" s="29"/>
      <c r="BE1037" s="29"/>
      <c r="BF1037" s="29"/>
      <c r="BG1037" s="29"/>
      <c r="BH1037" s="29"/>
      <c r="BI1037" s="29"/>
      <c r="BJ1037" s="29"/>
      <c r="BK1037" s="29"/>
      <c r="BL1037" s="29"/>
    </row>
    <row r="1038" spans="1:64" x14ac:dyDescent="0.2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29"/>
      <c r="L1038" s="29"/>
      <c r="M1038" s="29"/>
      <c r="N1038" s="36"/>
      <c r="O1038" s="29"/>
      <c r="P1038" s="29"/>
      <c r="Q1038" s="29"/>
      <c r="R1038" s="29"/>
      <c r="S1038" s="29"/>
      <c r="T1038" s="29"/>
      <c r="U1038" s="29"/>
      <c r="V1038" s="29"/>
      <c r="W1038" s="29"/>
      <c r="X1038" s="29"/>
      <c r="Y1038" s="29"/>
      <c r="Z1038" s="29"/>
      <c r="AA1038" s="29"/>
      <c r="AB1038" s="29"/>
      <c r="AC1038" s="29"/>
      <c r="AD1038" s="29"/>
      <c r="AE1038" s="29"/>
      <c r="AF1038" s="29"/>
      <c r="AG1038" s="29"/>
      <c r="AH1038" s="29"/>
      <c r="AI1038" s="29"/>
      <c r="AJ1038" s="29"/>
      <c r="AK1038" s="29"/>
      <c r="AL1038" s="29"/>
      <c r="AM1038" s="29"/>
      <c r="AN1038" s="29"/>
      <c r="AO1038" s="29"/>
      <c r="AP1038" s="29"/>
      <c r="AQ1038" s="29"/>
      <c r="AR1038" s="29"/>
      <c r="AS1038" s="29"/>
      <c r="AT1038" s="29"/>
      <c r="AU1038" s="29"/>
      <c r="AV1038" s="29"/>
      <c r="AW1038" s="29"/>
      <c r="AX1038" s="29"/>
      <c r="AY1038" s="29"/>
      <c r="AZ1038" s="29"/>
      <c r="BA1038" s="29"/>
      <c r="BB1038" s="29"/>
      <c r="BC1038" s="29"/>
      <c r="BD1038" s="29"/>
      <c r="BE1038" s="29"/>
      <c r="BF1038" s="29"/>
      <c r="BG1038" s="29"/>
      <c r="BH1038" s="29"/>
      <c r="BI1038" s="29"/>
      <c r="BJ1038" s="29"/>
      <c r="BK1038" s="29"/>
      <c r="BL1038" s="29"/>
    </row>
  </sheetData>
  <sheetProtection algorithmName="SHA-512" hashValue="3whibpVYKqfGxMuF3uzoIF/XV1EYzXiBGS+u6umpspOesS6Gp+f5jbYnSBYM5PEoObhP4qtqHTdIIyWLhkzs9g==" saltValue="Gd6KBjPQCvWZDRM13WLTpg==" spinCount="100000" sheet="1" objects="1" scenarios="1" selectLockedCells="1"/>
  <mergeCells count="3">
    <mergeCell ref="J1:K1"/>
    <mergeCell ref="J6:K6"/>
    <mergeCell ref="J15:K15"/>
  </mergeCells>
  <conditionalFormatting sqref="L15">
    <cfRule type="cellIs" dxfId="2" priority="1" operator="equal">
      <formula>"nicht bestanden"</formula>
    </cfRule>
    <cfRule type="cellIs" dxfId="1" priority="2" operator="equal">
      <formula>"bestanden"</formula>
    </cfRule>
    <cfRule type="cellIs" dxfId="0" priority="3" operator="equal">
      <formula>"""bestanden"""</formula>
    </cfRule>
  </conditionalFormatting>
  <dataValidations count="4">
    <dataValidation type="decimal" showErrorMessage="1" errorTitle="Fehler!!!" error="Er sind nur Punkte im Bereich von 0 bis 100 erlaubt" sqref="C3" xr:uid="{00000000-0002-0000-01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4 K8:K12" xr:uid="{00000000-0002-0000-0100-000001000000}">
      <formula1>1</formula1>
      <formula2>3</formula2>
    </dataValidation>
    <dataValidation type="decimal" showErrorMessage="1" errorTitle="Fehler!!!" error="Es sind nur Punkte im Bereich von 0,0 bis 100,0 mit einer Dezimalstelle erlaubt!" sqref="C8:D10 C11:C12" xr:uid="{00000000-0002-0000-0100-000002000000}">
      <formula1>0</formula1>
      <formula2>100</formula2>
    </dataValidation>
    <dataValidation type="whole" allowBlank="1" showInputMessage="1" showErrorMessage="1" promptTitle="Auswahlliste der Wahlqualifikation" prompt="8545 Versicherungsfälle managen_x000a_8546 Risikomanagement durchführen_x000a_8547 Risiken für Nicht-Privatkunden absichern_x000a_8548 im Vertrieb betriebswirtschaftlich arbeiten_x000a_8549 Digitalisierungsprozesse in der Versicherungswirtschaft initiieren und begleiten" sqref="A12" xr:uid="{00000000-0002-0000-0100-000003000000}">
      <formula1>1</formula1>
      <formula2>9000</formula2>
    </dataValidation>
  </dataValidations>
  <pageMargins left="0.39374999999999999" right="0.39374999999999999" top="1.0249999999999999" bottom="1.0249999999999999" header="0.78749999999999998" footer="0.78749999999999998"/>
  <pageSetup paperSize="9" orientation="landscape" horizontalDpi="300" verticalDpi="300" r:id="rId1"/>
  <headerFooter>
    <oddHeader>&amp;C&amp;A</oddHeader>
    <oddFooter>&amp;CSeite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048"/>
  <sheetViews>
    <sheetView zoomScaleNormal="100" zoomScalePageLayoutView="60" workbookViewId="0"/>
  </sheetViews>
  <sheetFormatPr baseColWidth="10" defaultColWidth="11.5703125" defaultRowHeight="12.75" x14ac:dyDescent="0.2"/>
  <cols>
    <col min="1" max="1" width="7.140625" customWidth="1"/>
    <col min="2" max="2" width="25.5703125" customWidth="1"/>
    <col min="3" max="4" width="7.140625" customWidth="1"/>
    <col min="5" max="5" width="10.7109375" customWidth="1"/>
    <col min="6" max="6" width="7.140625" customWidth="1"/>
    <col min="7" max="7" width="10.7109375" customWidth="1"/>
    <col min="8" max="9" width="7.140625" customWidth="1"/>
    <col min="10" max="11" width="3.5703125" customWidth="1"/>
    <col min="12" max="12" width="8.28515625" customWidth="1"/>
  </cols>
  <sheetData>
    <row r="1" spans="1:64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</v>
      </c>
      <c r="I1" s="1" t="s">
        <v>7</v>
      </c>
      <c r="J1" s="56" t="s">
        <v>8</v>
      </c>
      <c r="K1" s="56"/>
      <c r="L1" s="14" t="s">
        <v>10</v>
      </c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</row>
    <row r="2" spans="1:64" ht="12.75" customHeight="1" x14ac:dyDescent="0.2">
      <c r="A2" s="15">
        <v>6115</v>
      </c>
      <c r="B2" s="15" t="s">
        <v>34</v>
      </c>
      <c r="C2" s="8"/>
      <c r="D2" s="16"/>
      <c r="E2" s="16"/>
      <c r="F2" s="16"/>
      <c r="G2" s="16"/>
      <c r="H2" s="16"/>
      <c r="I2" s="16"/>
      <c r="J2" s="16"/>
      <c r="K2" s="8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x14ac:dyDescent="0.2">
      <c r="A3" s="8">
        <v>5351</v>
      </c>
      <c r="B3" s="8" t="s">
        <v>35</v>
      </c>
      <c r="C3" s="10">
        <v>78</v>
      </c>
      <c r="D3" s="10"/>
      <c r="E3" s="4">
        <v>78</v>
      </c>
      <c r="F3" s="1">
        <v>40</v>
      </c>
      <c r="G3" s="4">
        <v>3120</v>
      </c>
      <c r="H3" s="8">
        <v>78</v>
      </c>
      <c r="I3" s="16">
        <v>3</v>
      </c>
      <c r="J3" s="16">
        <v>1</v>
      </c>
      <c r="K3" s="9"/>
      <c r="L3" s="14"/>
      <c r="M3" s="14"/>
      <c r="N3" s="17"/>
      <c r="O3" s="18">
        <v>20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x14ac:dyDescent="0.2">
      <c r="A4" s="8">
        <v>5352</v>
      </c>
      <c r="B4" s="8" t="s">
        <v>36</v>
      </c>
      <c r="C4" s="10">
        <v>49</v>
      </c>
      <c r="D4" s="10"/>
      <c r="E4" s="4">
        <v>49</v>
      </c>
      <c r="F4" s="1">
        <v>40</v>
      </c>
      <c r="G4" s="4">
        <v>1960</v>
      </c>
      <c r="H4" s="8">
        <v>49</v>
      </c>
      <c r="I4" s="16">
        <v>5</v>
      </c>
      <c r="J4" s="16">
        <v>2</v>
      </c>
      <c r="K4" s="9"/>
      <c r="L4" s="14"/>
      <c r="M4" s="14"/>
      <c r="N4" s="17"/>
      <c r="O4" s="18">
        <v>20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x14ac:dyDescent="0.2">
      <c r="A5" s="19">
        <v>5071</v>
      </c>
      <c r="B5" s="8" t="s">
        <v>27</v>
      </c>
      <c r="C5" s="10">
        <v>49</v>
      </c>
      <c r="D5" s="10"/>
      <c r="E5" s="4">
        <v>49</v>
      </c>
      <c r="F5" s="1">
        <v>20</v>
      </c>
      <c r="G5" s="4">
        <v>980</v>
      </c>
      <c r="H5" s="8">
        <v>49</v>
      </c>
      <c r="I5" s="16">
        <v>5</v>
      </c>
      <c r="J5" s="16">
        <v>2</v>
      </c>
      <c r="K5" s="9"/>
      <c r="L5" s="14"/>
      <c r="M5" s="14"/>
      <c r="N5" s="17"/>
      <c r="O5" s="18">
        <v>10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</row>
    <row r="6" spans="1:64" x14ac:dyDescent="0.2">
      <c r="A6" s="15">
        <v>6116</v>
      </c>
      <c r="B6" s="15" t="s">
        <v>37</v>
      </c>
      <c r="C6" s="20"/>
      <c r="D6" s="20"/>
      <c r="E6" s="4"/>
      <c r="G6" s="12">
        <v>6060</v>
      </c>
      <c r="H6" s="12">
        <v>61</v>
      </c>
      <c r="I6" s="1">
        <v>4</v>
      </c>
      <c r="J6" s="1">
        <v>1</v>
      </c>
      <c r="K6" s="9"/>
      <c r="L6" s="14"/>
      <c r="M6" s="14"/>
      <c r="N6" s="17"/>
      <c r="O6" s="18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4" x14ac:dyDescent="0.2">
      <c r="A7" s="15">
        <v>5907</v>
      </c>
      <c r="B7" s="15" t="s">
        <v>38</v>
      </c>
      <c r="C7" s="8"/>
      <c r="D7" s="16"/>
      <c r="E7" s="5"/>
      <c r="F7" s="16"/>
      <c r="G7" s="5"/>
      <c r="H7" s="16"/>
      <c r="I7" s="16"/>
      <c r="J7" s="16"/>
      <c r="K7" s="8"/>
      <c r="L7" s="14"/>
      <c r="M7" s="14"/>
      <c r="N7" s="17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</row>
    <row r="8" spans="1:64" x14ac:dyDescent="0.2">
      <c r="A8" s="8">
        <v>5349</v>
      </c>
      <c r="B8" s="8" t="s">
        <v>39</v>
      </c>
      <c r="C8" s="10">
        <v>49</v>
      </c>
      <c r="D8" s="16"/>
      <c r="E8" s="4">
        <v>49</v>
      </c>
      <c r="F8" s="1">
        <v>50</v>
      </c>
      <c r="G8" s="4">
        <v>2450</v>
      </c>
      <c r="H8" s="8">
        <v>49</v>
      </c>
      <c r="I8" s="16">
        <v>5</v>
      </c>
      <c r="J8" s="16">
        <v>2</v>
      </c>
      <c r="K8" s="9"/>
      <c r="L8" s="14"/>
      <c r="M8" s="14"/>
      <c r="N8" s="17"/>
      <c r="O8" s="18">
        <v>25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</row>
    <row r="9" spans="1:64" x14ac:dyDescent="0.2">
      <c r="A9" s="8">
        <v>5350</v>
      </c>
      <c r="B9" s="8" t="s">
        <v>40</v>
      </c>
      <c r="C9" s="10">
        <v>78</v>
      </c>
      <c r="D9" s="16"/>
      <c r="E9" s="4">
        <v>78</v>
      </c>
      <c r="F9" s="1">
        <v>50</v>
      </c>
      <c r="G9" s="4">
        <v>3900</v>
      </c>
      <c r="H9" s="8">
        <v>78</v>
      </c>
      <c r="I9" s="16">
        <v>3</v>
      </c>
      <c r="J9" s="16">
        <v>1</v>
      </c>
      <c r="K9" s="9"/>
      <c r="L9" s="14"/>
      <c r="M9" s="14"/>
      <c r="N9" s="17"/>
      <c r="O9" s="18">
        <v>25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x14ac:dyDescent="0.2">
      <c r="A10" s="15">
        <v>5978</v>
      </c>
      <c r="B10" s="15" t="s">
        <v>41</v>
      </c>
      <c r="C10" s="11"/>
      <c r="D10" s="8"/>
      <c r="E10" s="4"/>
      <c r="F10" s="1"/>
      <c r="G10" s="12">
        <v>6350</v>
      </c>
      <c r="H10" s="12">
        <v>64</v>
      </c>
      <c r="I10" s="16">
        <v>4</v>
      </c>
      <c r="J10" s="1">
        <v>1</v>
      </c>
      <c r="K10" s="9"/>
      <c r="L10" s="14"/>
      <c r="M10" s="14"/>
      <c r="N10" s="17"/>
      <c r="O10" s="21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x14ac:dyDescent="0.2">
      <c r="A11" s="15"/>
      <c r="B11" s="22" t="s">
        <v>42</v>
      </c>
      <c r="C11" s="13"/>
      <c r="D11" s="15"/>
      <c r="E11" s="3"/>
      <c r="F11" s="15"/>
      <c r="G11" s="12"/>
      <c r="H11" s="12"/>
      <c r="I11" s="16"/>
      <c r="J11" s="2"/>
      <c r="L11" s="14"/>
      <c r="M11" s="14"/>
      <c r="N11" s="17"/>
      <c r="O11" s="21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x14ac:dyDescent="0.2">
      <c r="A12" s="15">
        <v>6116</v>
      </c>
      <c r="B12" s="15" t="s">
        <v>37</v>
      </c>
      <c r="C12" s="20"/>
      <c r="D12" s="20"/>
      <c r="E12" s="3">
        <v>61</v>
      </c>
      <c r="F12" s="1">
        <v>100</v>
      </c>
      <c r="G12" s="3">
        <v>6100</v>
      </c>
      <c r="H12" s="15">
        <v>61</v>
      </c>
      <c r="L12" s="14"/>
      <c r="M12" s="14"/>
      <c r="N12" s="7">
        <v>6100</v>
      </c>
      <c r="O12" s="21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64" x14ac:dyDescent="0.2">
      <c r="A13" s="15">
        <v>5978</v>
      </c>
      <c r="B13" s="15" t="s">
        <v>41</v>
      </c>
      <c r="C13" s="11"/>
      <c r="D13" s="8"/>
      <c r="E13" s="3">
        <v>64</v>
      </c>
      <c r="F13" s="1">
        <v>100</v>
      </c>
      <c r="G13" s="3">
        <v>6400</v>
      </c>
      <c r="H13" s="15">
        <v>64</v>
      </c>
      <c r="L13" s="14"/>
      <c r="M13" s="14"/>
      <c r="N13" s="7">
        <v>6400</v>
      </c>
      <c r="O13" s="17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</row>
    <row r="14" spans="1:64" x14ac:dyDescent="0.2">
      <c r="A14" s="15">
        <v>6129</v>
      </c>
      <c r="B14" s="22" t="s">
        <v>28</v>
      </c>
      <c r="C14" s="13">
        <v>62.5</v>
      </c>
      <c r="D14" s="15"/>
      <c r="E14" s="15"/>
      <c r="F14" s="15"/>
      <c r="G14" s="23">
        <v>6250</v>
      </c>
      <c r="H14" s="12">
        <v>63</v>
      </c>
      <c r="I14" s="1">
        <v>4</v>
      </c>
      <c r="J14" s="57">
        <v>6</v>
      </c>
      <c r="K14" s="57"/>
      <c r="L14" s="14"/>
      <c r="M14" s="14"/>
      <c r="N14" s="17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</row>
    <row r="15" spans="1:64" x14ac:dyDescent="0.2">
      <c r="A15" s="15"/>
      <c r="B15" s="22"/>
      <c r="C15" s="24"/>
      <c r="D15" s="15"/>
      <c r="E15" s="15"/>
      <c r="F15" s="15"/>
      <c r="G15" s="23"/>
      <c r="H15" s="12"/>
      <c r="I15" s="16"/>
      <c r="J15" s="2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x14ac:dyDescent="0.2">
      <c r="A16" s="14" t="s">
        <v>10</v>
      </c>
      <c r="B16" s="14"/>
      <c r="C16" s="25">
        <v>78</v>
      </c>
      <c r="D16" s="14">
        <v>78</v>
      </c>
      <c r="E16" s="14">
        <v>78</v>
      </c>
      <c r="F16" s="14">
        <v>3</v>
      </c>
      <c r="G16" s="14">
        <v>1</v>
      </c>
      <c r="H16" s="14">
        <v>0</v>
      </c>
      <c r="I16" s="14">
        <v>6</v>
      </c>
      <c r="J16" s="14">
        <v>6129</v>
      </c>
      <c r="K16" s="14">
        <v>78</v>
      </c>
      <c r="L16" s="14"/>
      <c r="M16" s="14"/>
      <c r="N16" s="6">
        <v>62.5</v>
      </c>
      <c r="O16" s="14">
        <v>25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</row>
    <row r="17" spans="1:64" x14ac:dyDescent="0.2">
      <c r="A17" s="14">
        <v>0</v>
      </c>
      <c r="B17" s="26" t="s">
        <v>11</v>
      </c>
      <c r="C17" s="25" t="s">
        <v>12</v>
      </c>
      <c r="D17" s="25" t="s">
        <v>13</v>
      </c>
      <c r="E17" s="25" t="s">
        <v>2</v>
      </c>
      <c r="F17" s="25" t="s">
        <v>14</v>
      </c>
      <c r="G17" s="25" t="s">
        <v>15</v>
      </c>
      <c r="H17" s="25" t="s">
        <v>16</v>
      </c>
      <c r="I17" s="25" t="s">
        <v>17</v>
      </c>
      <c r="J17" s="25" t="s">
        <v>18</v>
      </c>
      <c r="K17" s="25" t="s">
        <v>19</v>
      </c>
      <c r="L17" s="25" t="s">
        <v>20</v>
      </c>
      <c r="M17" s="25" t="s">
        <v>21</v>
      </c>
      <c r="N17" s="7" t="s">
        <v>22</v>
      </c>
      <c r="O17" s="25" t="s">
        <v>9</v>
      </c>
      <c r="P17" s="25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</row>
    <row r="18" spans="1:64" x14ac:dyDescent="0.2">
      <c r="A18" s="14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</row>
    <row r="19" spans="1:64" x14ac:dyDescent="0.2">
      <c r="A19" s="14">
        <v>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</row>
    <row r="20" spans="1:64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</row>
    <row r="21" spans="1:64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</row>
    <row r="22" spans="1:64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64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64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64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64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64" x14ac:dyDescent="0.2">
      <c r="A30" s="14"/>
      <c r="B30" s="27" t="s">
        <v>23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x14ac:dyDescent="0.2">
      <c r="A31" s="25">
        <v>1</v>
      </c>
      <c r="B31" s="14" t="s">
        <v>43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x14ac:dyDescent="0.2">
      <c r="A32" s="25">
        <v>1</v>
      </c>
      <c r="B32" s="14" t="s">
        <v>44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64" x14ac:dyDescent="0.2">
      <c r="A33" s="25">
        <v>1</v>
      </c>
      <c r="B33" s="25" t="s">
        <v>45</v>
      </c>
      <c r="C33" s="25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64" x14ac:dyDescent="0.2">
      <c r="A34" s="25">
        <v>1</v>
      </c>
      <c r="B34" s="25" t="s">
        <v>46</v>
      </c>
      <c r="C34" s="25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x14ac:dyDescent="0.2">
      <c r="A35" s="25">
        <v>1</v>
      </c>
      <c r="B35" s="25" t="s">
        <v>47</v>
      </c>
      <c r="C35" s="25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x14ac:dyDescent="0.2">
      <c r="A36" s="25">
        <v>1</v>
      </c>
      <c r="B36" s="7" t="s">
        <v>32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x14ac:dyDescent="0.2">
      <c r="A37" s="25">
        <v>1</v>
      </c>
      <c r="B37" s="7" t="s">
        <v>24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x14ac:dyDescent="0.2">
      <c r="A38" s="25">
        <v>1</v>
      </c>
      <c r="B38" s="7" t="s">
        <v>25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64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64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64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64" x14ac:dyDescent="0.2">
      <c r="A42" s="14"/>
      <c r="B42" s="27" t="s">
        <v>26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64" x14ac:dyDescent="0.2">
      <c r="A43" s="14">
        <v>0</v>
      </c>
      <c r="B43" s="14">
        <v>6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64" x14ac:dyDescent="0.2">
      <c r="A44" s="14">
        <v>30</v>
      </c>
      <c r="B44" s="14">
        <v>5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64" x14ac:dyDescent="0.2">
      <c r="A45" s="14">
        <v>50</v>
      </c>
      <c r="B45" s="14">
        <v>4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64" x14ac:dyDescent="0.2">
      <c r="A46" s="14">
        <v>67</v>
      </c>
      <c r="B46" s="14">
        <v>3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64" x14ac:dyDescent="0.2">
      <c r="A47" s="14">
        <v>81</v>
      </c>
      <c r="B47" s="14">
        <v>2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</row>
    <row r="48" spans="1:64" x14ac:dyDescent="0.2">
      <c r="A48" s="14">
        <v>92</v>
      </c>
      <c r="B48" s="14">
        <v>1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</row>
    <row r="49" spans="1:64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64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</row>
    <row r="51" spans="1:64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</row>
    <row r="52" spans="1:64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</row>
    <row r="53" spans="1:64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</row>
    <row r="54" spans="1:64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</row>
    <row r="55" spans="1:64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</row>
    <row r="56" spans="1:64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</row>
    <row r="58" spans="1:64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</row>
    <row r="61" spans="1:64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</row>
    <row r="62" spans="1:64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</row>
    <row r="63" spans="1:64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</row>
    <row r="64" spans="1:64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</row>
    <row r="65" spans="1:64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</row>
    <row r="66" spans="1:64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</row>
    <row r="67" spans="1:64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</row>
    <row r="68" spans="1:64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</row>
    <row r="69" spans="1:64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</row>
    <row r="70" spans="1:64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</row>
    <row r="71" spans="1:64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</row>
    <row r="72" spans="1:64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</row>
    <row r="73" spans="1:64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</row>
    <row r="74" spans="1:64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64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6" spans="1:64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</row>
    <row r="77" spans="1:64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</row>
    <row r="78" spans="1:64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</row>
    <row r="79" spans="1:64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</row>
    <row r="80" spans="1:64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</row>
    <row r="81" spans="1:64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</row>
    <row r="82" spans="1:64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</row>
    <row r="83" spans="1:64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</row>
    <row r="84" spans="1:64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</row>
    <row r="85" spans="1:64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</row>
    <row r="86" spans="1:64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</row>
    <row r="87" spans="1:64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</row>
    <row r="88" spans="1:64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</row>
    <row r="89" spans="1:64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</row>
    <row r="90" spans="1:64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</row>
    <row r="91" spans="1:64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</row>
    <row r="92" spans="1:64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</row>
    <row r="93" spans="1:64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</row>
    <row r="94" spans="1:64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</row>
    <row r="95" spans="1:64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</row>
    <row r="96" spans="1:64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</row>
    <row r="97" spans="1:64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</row>
    <row r="98" spans="1:64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</row>
    <row r="99" spans="1:64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64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64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64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64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64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64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64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64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64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64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64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64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64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</row>
    <row r="114" spans="1:64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</row>
    <row r="115" spans="1:64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64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</row>
    <row r="117" spans="1:64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</row>
    <row r="118" spans="1:64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</row>
    <row r="119" spans="1:64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</row>
    <row r="120" spans="1:64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</row>
    <row r="121" spans="1:64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</row>
    <row r="122" spans="1:64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</row>
    <row r="123" spans="1:64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</row>
    <row r="124" spans="1:64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</row>
    <row r="125" spans="1:64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</row>
    <row r="126" spans="1:64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</row>
    <row r="127" spans="1:64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</row>
    <row r="128" spans="1:64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</row>
    <row r="129" spans="1:64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</row>
    <row r="130" spans="1:64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</row>
    <row r="131" spans="1:64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</row>
    <row r="132" spans="1:64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</row>
    <row r="133" spans="1:64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</row>
    <row r="134" spans="1:64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</row>
    <row r="135" spans="1:64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</row>
    <row r="136" spans="1:64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</row>
    <row r="137" spans="1:64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</row>
    <row r="138" spans="1:64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</row>
    <row r="139" spans="1:64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</row>
    <row r="140" spans="1:64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</row>
    <row r="141" spans="1:64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</row>
    <row r="142" spans="1:64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</row>
    <row r="143" spans="1:64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</row>
    <row r="144" spans="1:64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</row>
    <row r="145" spans="1:64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</row>
    <row r="146" spans="1:64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</row>
    <row r="147" spans="1:64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</row>
    <row r="148" spans="1:64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</row>
    <row r="149" spans="1:64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</row>
    <row r="150" spans="1:64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</row>
    <row r="151" spans="1:64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</row>
    <row r="152" spans="1:64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</row>
    <row r="153" spans="1:64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</row>
    <row r="154" spans="1:64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</row>
    <row r="155" spans="1:64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</row>
    <row r="156" spans="1:64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</row>
    <row r="157" spans="1:64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</row>
    <row r="158" spans="1:64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</row>
    <row r="159" spans="1:64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</row>
    <row r="160" spans="1:64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</row>
    <row r="161" spans="1:64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</row>
    <row r="162" spans="1:64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</row>
    <row r="163" spans="1:64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</row>
    <row r="164" spans="1:64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</row>
    <row r="165" spans="1:64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</row>
    <row r="166" spans="1:64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</row>
    <row r="167" spans="1:64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</row>
    <row r="168" spans="1:64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</row>
    <row r="169" spans="1:64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</row>
    <row r="170" spans="1:64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</row>
    <row r="171" spans="1:64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</row>
    <row r="172" spans="1:64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</row>
    <row r="173" spans="1:64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</row>
    <row r="174" spans="1:64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</row>
    <row r="175" spans="1:64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</row>
    <row r="176" spans="1:64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</row>
    <row r="177" spans="1:64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</row>
    <row r="178" spans="1:64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</row>
    <row r="179" spans="1:64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</row>
    <row r="180" spans="1:64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</row>
    <row r="181" spans="1:64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</row>
    <row r="182" spans="1:64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</row>
    <row r="183" spans="1:64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</row>
    <row r="184" spans="1:64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</row>
    <row r="185" spans="1:64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</row>
    <row r="186" spans="1:64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</row>
    <row r="187" spans="1:64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</row>
    <row r="188" spans="1:64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</row>
    <row r="189" spans="1:64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</row>
    <row r="190" spans="1:64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</row>
    <row r="191" spans="1:64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</row>
    <row r="192" spans="1:64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</row>
    <row r="193" spans="1:64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</row>
    <row r="194" spans="1:64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</row>
    <row r="195" spans="1:64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</row>
    <row r="196" spans="1:64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</row>
    <row r="197" spans="1:64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</row>
    <row r="198" spans="1:64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</row>
    <row r="199" spans="1:64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</row>
    <row r="200" spans="1:64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</row>
    <row r="201" spans="1:64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</row>
    <row r="202" spans="1:64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</row>
    <row r="203" spans="1:64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</row>
    <row r="204" spans="1:64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</row>
    <row r="205" spans="1:64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</row>
    <row r="206" spans="1:64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</row>
    <row r="207" spans="1:64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</row>
    <row r="208" spans="1:64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</row>
    <row r="209" spans="1:64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</row>
    <row r="210" spans="1:64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</row>
    <row r="211" spans="1:64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</row>
    <row r="212" spans="1:64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</row>
    <row r="213" spans="1:64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</row>
    <row r="214" spans="1:64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</row>
    <row r="215" spans="1:64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</row>
    <row r="216" spans="1:64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</row>
    <row r="217" spans="1:64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</row>
    <row r="218" spans="1:64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</row>
    <row r="219" spans="1:64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</row>
    <row r="220" spans="1:64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</row>
    <row r="221" spans="1:64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</row>
    <row r="222" spans="1:64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</row>
    <row r="223" spans="1:64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</row>
    <row r="224" spans="1:64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</row>
    <row r="225" spans="1:64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</row>
    <row r="226" spans="1:64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</row>
    <row r="227" spans="1:64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</row>
    <row r="228" spans="1:64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</row>
    <row r="229" spans="1:64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</row>
    <row r="230" spans="1:64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</row>
    <row r="231" spans="1:64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</row>
    <row r="232" spans="1:64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</row>
    <row r="233" spans="1:64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</row>
    <row r="234" spans="1:64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</row>
    <row r="235" spans="1:64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</row>
    <row r="236" spans="1:64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</row>
    <row r="237" spans="1:64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</row>
    <row r="238" spans="1:64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</row>
    <row r="239" spans="1:64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</row>
    <row r="240" spans="1:64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</row>
    <row r="241" spans="1:64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</row>
    <row r="242" spans="1:64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</row>
    <row r="243" spans="1:64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</row>
    <row r="244" spans="1:64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</row>
    <row r="245" spans="1:64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</row>
    <row r="246" spans="1:64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</row>
    <row r="247" spans="1:64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</row>
    <row r="248" spans="1:64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</row>
    <row r="249" spans="1:64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</row>
    <row r="250" spans="1:64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</row>
    <row r="251" spans="1:64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</row>
    <row r="252" spans="1:64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</row>
    <row r="253" spans="1:64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</row>
    <row r="254" spans="1:64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</row>
    <row r="255" spans="1:64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</row>
    <row r="256" spans="1:64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</row>
    <row r="257" spans="1:64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</row>
    <row r="258" spans="1:64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</row>
    <row r="259" spans="1:64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</row>
    <row r="260" spans="1:64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</row>
    <row r="261" spans="1:64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</row>
    <row r="262" spans="1:64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</row>
    <row r="263" spans="1:64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</row>
    <row r="264" spans="1:64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</row>
    <row r="265" spans="1:64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</row>
    <row r="266" spans="1:64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</row>
    <row r="267" spans="1:64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</row>
    <row r="268" spans="1:64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</row>
    <row r="269" spans="1:64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</row>
    <row r="270" spans="1:64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</row>
    <row r="271" spans="1:64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</row>
    <row r="272" spans="1:64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</row>
    <row r="273" spans="1:64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</row>
    <row r="274" spans="1:64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</row>
    <row r="275" spans="1:64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</row>
    <row r="276" spans="1:64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</row>
    <row r="277" spans="1:64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</row>
    <row r="278" spans="1:64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</row>
    <row r="279" spans="1:64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</row>
    <row r="280" spans="1:64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</row>
    <row r="281" spans="1:64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</row>
    <row r="282" spans="1:64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</row>
    <row r="283" spans="1:64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</row>
    <row r="284" spans="1:64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</row>
    <row r="285" spans="1:64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</row>
    <row r="286" spans="1:64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</row>
    <row r="287" spans="1:64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</row>
    <row r="288" spans="1:64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</row>
    <row r="289" spans="1:64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</row>
    <row r="290" spans="1:64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</row>
    <row r="291" spans="1:64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</row>
    <row r="292" spans="1:64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</row>
    <row r="293" spans="1:64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</row>
    <row r="294" spans="1:64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</row>
    <row r="295" spans="1:64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</row>
    <row r="296" spans="1:64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</row>
    <row r="297" spans="1:64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</row>
    <row r="298" spans="1:64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</row>
    <row r="299" spans="1:64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</row>
    <row r="300" spans="1:64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</row>
    <row r="301" spans="1:64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</row>
    <row r="302" spans="1:64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</row>
    <row r="303" spans="1:64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</row>
    <row r="304" spans="1:64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</row>
    <row r="305" spans="1:64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</row>
    <row r="306" spans="1:64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</row>
    <row r="307" spans="1:64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</row>
    <row r="308" spans="1:64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</row>
    <row r="309" spans="1:64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</row>
    <row r="310" spans="1:64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</row>
    <row r="311" spans="1:64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</row>
    <row r="312" spans="1:64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</row>
    <row r="313" spans="1:64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</row>
    <row r="314" spans="1:64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</row>
    <row r="315" spans="1:64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</row>
    <row r="316" spans="1:64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</row>
    <row r="317" spans="1:64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</row>
    <row r="318" spans="1:64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</row>
    <row r="319" spans="1:64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</row>
    <row r="320" spans="1:64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</row>
    <row r="321" spans="1:64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</row>
    <row r="322" spans="1:64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</row>
    <row r="323" spans="1:64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</row>
    <row r="324" spans="1:64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</row>
    <row r="325" spans="1:64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</row>
    <row r="326" spans="1:64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</row>
    <row r="327" spans="1:64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</row>
    <row r="328" spans="1:64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</row>
    <row r="329" spans="1:64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</row>
    <row r="330" spans="1:64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</row>
    <row r="331" spans="1:64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</row>
    <row r="332" spans="1:64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</row>
    <row r="333" spans="1:64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</row>
    <row r="334" spans="1:64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</row>
    <row r="335" spans="1:64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</row>
    <row r="336" spans="1:64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</row>
    <row r="337" spans="1:64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</row>
    <row r="338" spans="1:64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</row>
    <row r="339" spans="1:64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</row>
    <row r="340" spans="1:64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</row>
    <row r="341" spans="1:64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</row>
    <row r="342" spans="1:64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</row>
    <row r="343" spans="1:64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</row>
    <row r="344" spans="1:64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</row>
    <row r="345" spans="1:64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</row>
    <row r="346" spans="1:64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</row>
    <row r="347" spans="1:64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</row>
    <row r="348" spans="1:64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</row>
    <row r="349" spans="1:64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</row>
    <row r="350" spans="1:64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</row>
    <row r="351" spans="1:64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</row>
    <row r="352" spans="1:64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</row>
    <row r="353" spans="1:64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</row>
    <row r="354" spans="1:64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</row>
    <row r="355" spans="1:64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</row>
    <row r="356" spans="1:64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</row>
    <row r="357" spans="1:64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</row>
    <row r="358" spans="1:64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</row>
    <row r="359" spans="1:64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</row>
    <row r="360" spans="1:64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</row>
    <row r="361" spans="1:64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</row>
    <row r="362" spans="1:64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</row>
    <row r="363" spans="1:64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</row>
    <row r="364" spans="1:64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</row>
    <row r="365" spans="1:64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</row>
    <row r="366" spans="1:64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</row>
    <row r="367" spans="1:64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</row>
    <row r="368" spans="1:64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</row>
    <row r="369" spans="1:64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</row>
    <row r="370" spans="1:64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</row>
    <row r="371" spans="1:64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</row>
    <row r="372" spans="1:64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</row>
    <row r="373" spans="1:64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</row>
    <row r="374" spans="1:64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</row>
    <row r="375" spans="1:64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</row>
    <row r="376" spans="1:64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</row>
    <row r="377" spans="1:64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</row>
    <row r="378" spans="1:64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</row>
    <row r="379" spans="1:64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</row>
    <row r="380" spans="1:64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</row>
    <row r="381" spans="1:64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</row>
    <row r="382" spans="1:64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</row>
    <row r="383" spans="1:64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</row>
    <row r="384" spans="1:64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</row>
    <row r="385" spans="1:64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</row>
    <row r="386" spans="1:64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</row>
    <row r="387" spans="1:64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</row>
    <row r="388" spans="1:64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</row>
    <row r="389" spans="1:64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</row>
    <row r="390" spans="1:64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</row>
    <row r="391" spans="1:64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</row>
    <row r="392" spans="1:64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</row>
    <row r="393" spans="1:64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</row>
    <row r="394" spans="1:64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</row>
    <row r="395" spans="1:64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</row>
    <row r="396" spans="1:64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</row>
    <row r="397" spans="1:64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</row>
    <row r="398" spans="1:64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</row>
    <row r="399" spans="1:64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</row>
    <row r="400" spans="1:64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</row>
    <row r="401" spans="1:64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</row>
    <row r="402" spans="1:64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</row>
    <row r="403" spans="1:64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</row>
    <row r="404" spans="1:64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</row>
    <row r="405" spans="1:64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</row>
    <row r="406" spans="1:64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</row>
    <row r="407" spans="1:64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</row>
    <row r="408" spans="1:64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</row>
    <row r="409" spans="1:64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</row>
    <row r="410" spans="1:64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</row>
    <row r="411" spans="1:64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</row>
    <row r="412" spans="1:64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</row>
    <row r="413" spans="1:64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</row>
    <row r="414" spans="1:64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</row>
    <row r="415" spans="1:64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</row>
    <row r="416" spans="1:64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</row>
    <row r="417" spans="1:64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</row>
    <row r="418" spans="1:64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</row>
    <row r="419" spans="1:64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</row>
    <row r="420" spans="1:64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</row>
    <row r="421" spans="1:64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</row>
    <row r="422" spans="1:64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</row>
    <row r="423" spans="1:64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</row>
    <row r="424" spans="1:64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</row>
    <row r="425" spans="1:64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</row>
    <row r="426" spans="1:64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</row>
    <row r="427" spans="1:64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</row>
    <row r="428" spans="1:64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</row>
    <row r="429" spans="1:64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</row>
    <row r="430" spans="1:64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</row>
    <row r="431" spans="1:64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</row>
    <row r="432" spans="1:64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</row>
    <row r="433" spans="1:64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</row>
    <row r="434" spans="1:64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</row>
    <row r="435" spans="1:64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</row>
    <row r="436" spans="1:64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</row>
    <row r="437" spans="1:64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</row>
    <row r="438" spans="1:64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</row>
    <row r="439" spans="1:64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</row>
    <row r="440" spans="1:64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</row>
    <row r="441" spans="1:64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</row>
    <row r="442" spans="1:64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</row>
    <row r="443" spans="1:64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</row>
    <row r="444" spans="1:64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</row>
    <row r="445" spans="1:64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</row>
    <row r="446" spans="1:64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</row>
    <row r="447" spans="1:64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</row>
    <row r="448" spans="1:64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</row>
    <row r="449" spans="1:64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</row>
    <row r="450" spans="1:64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</row>
    <row r="451" spans="1:64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</row>
    <row r="452" spans="1:64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</row>
    <row r="453" spans="1:64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</row>
    <row r="454" spans="1:64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</row>
    <row r="455" spans="1:64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</row>
    <row r="456" spans="1:64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</row>
    <row r="457" spans="1:64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</row>
    <row r="458" spans="1:64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</row>
    <row r="459" spans="1:64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</row>
    <row r="460" spans="1:64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</row>
    <row r="461" spans="1:64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</row>
    <row r="462" spans="1:64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</row>
    <row r="463" spans="1:64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</row>
    <row r="464" spans="1:64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</row>
    <row r="465" spans="1:64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</row>
    <row r="466" spans="1:64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</row>
    <row r="467" spans="1:64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</row>
    <row r="468" spans="1:64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</row>
    <row r="469" spans="1:64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</row>
    <row r="470" spans="1:64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</row>
    <row r="471" spans="1:64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</row>
    <row r="472" spans="1:64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</row>
    <row r="473" spans="1:64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</row>
    <row r="474" spans="1:64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</row>
    <row r="475" spans="1:64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</row>
    <row r="476" spans="1:64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</row>
    <row r="477" spans="1:64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</row>
    <row r="478" spans="1:64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</row>
    <row r="479" spans="1:64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</row>
    <row r="480" spans="1:64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</row>
    <row r="481" spans="1:64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</row>
    <row r="482" spans="1:64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</row>
    <row r="483" spans="1:64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</row>
    <row r="484" spans="1:64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</row>
    <row r="485" spans="1:64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</row>
    <row r="486" spans="1:64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</row>
    <row r="487" spans="1:64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</row>
    <row r="488" spans="1:64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</row>
    <row r="489" spans="1:64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</row>
    <row r="490" spans="1:64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</row>
    <row r="491" spans="1:64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</row>
    <row r="492" spans="1:64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</row>
    <row r="493" spans="1:64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</row>
    <row r="494" spans="1:64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</row>
    <row r="495" spans="1:64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</row>
    <row r="496" spans="1:64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</row>
    <row r="497" spans="1:64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</row>
    <row r="498" spans="1:64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</row>
    <row r="499" spans="1:64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</row>
    <row r="500" spans="1:64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</row>
    <row r="501" spans="1:64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</row>
    <row r="502" spans="1:64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</row>
    <row r="503" spans="1:64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</row>
    <row r="504" spans="1:64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</row>
    <row r="505" spans="1:64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</row>
    <row r="506" spans="1:64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</row>
    <row r="507" spans="1:64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</row>
    <row r="508" spans="1:64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</row>
    <row r="509" spans="1:64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</row>
    <row r="510" spans="1:64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</row>
    <row r="511" spans="1:64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</row>
    <row r="512" spans="1:64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</row>
    <row r="513" spans="1:64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</row>
    <row r="514" spans="1:64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</row>
    <row r="515" spans="1:64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</row>
    <row r="516" spans="1:64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</row>
    <row r="517" spans="1:64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</row>
    <row r="518" spans="1:64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</row>
    <row r="519" spans="1:64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</row>
    <row r="520" spans="1:64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</row>
    <row r="521" spans="1:64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</row>
    <row r="522" spans="1:64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</row>
    <row r="523" spans="1:64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</row>
    <row r="524" spans="1:64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</row>
    <row r="525" spans="1:64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</row>
    <row r="526" spans="1:64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</row>
    <row r="527" spans="1:64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</row>
    <row r="528" spans="1:64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</row>
    <row r="529" spans="1:64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</row>
    <row r="530" spans="1:64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</row>
    <row r="531" spans="1:64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</row>
    <row r="532" spans="1:64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</row>
    <row r="533" spans="1:64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</row>
    <row r="534" spans="1:64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</row>
    <row r="535" spans="1:64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</row>
    <row r="536" spans="1:64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</row>
    <row r="537" spans="1:64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</row>
    <row r="538" spans="1:64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</row>
    <row r="539" spans="1:64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</row>
    <row r="540" spans="1:64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</row>
    <row r="541" spans="1:64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</row>
    <row r="542" spans="1:64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</row>
    <row r="543" spans="1:64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</row>
    <row r="544" spans="1:64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</row>
    <row r="545" spans="1:64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</row>
    <row r="546" spans="1:64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</row>
    <row r="547" spans="1:64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</row>
    <row r="548" spans="1:64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</row>
    <row r="549" spans="1:64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</row>
    <row r="550" spans="1:64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</row>
    <row r="551" spans="1:64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</row>
    <row r="552" spans="1:64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</row>
    <row r="553" spans="1:64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</row>
    <row r="554" spans="1:64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</row>
    <row r="555" spans="1:64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</row>
    <row r="556" spans="1:64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</row>
    <row r="557" spans="1:64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</row>
    <row r="558" spans="1:64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</row>
    <row r="559" spans="1:64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</row>
    <row r="560" spans="1:64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</row>
    <row r="561" spans="1:64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</row>
    <row r="562" spans="1:64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</row>
    <row r="563" spans="1:64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</row>
    <row r="564" spans="1:64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</row>
    <row r="565" spans="1:64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</row>
    <row r="566" spans="1:64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</row>
    <row r="567" spans="1:64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</row>
    <row r="568" spans="1:64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</row>
    <row r="569" spans="1:64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</row>
    <row r="570" spans="1:64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</row>
    <row r="571" spans="1:64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</row>
    <row r="572" spans="1:64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</row>
    <row r="573" spans="1:64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</row>
    <row r="574" spans="1:64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</row>
    <row r="575" spans="1:64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</row>
    <row r="576" spans="1:64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</row>
    <row r="577" spans="1:64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</row>
    <row r="578" spans="1:64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</row>
    <row r="579" spans="1:64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</row>
    <row r="580" spans="1:64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</row>
    <row r="581" spans="1:64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</row>
    <row r="582" spans="1:64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</row>
    <row r="583" spans="1:64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</row>
    <row r="584" spans="1:64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</row>
    <row r="585" spans="1:64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</row>
    <row r="586" spans="1:64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</row>
    <row r="587" spans="1:64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</row>
    <row r="588" spans="1:64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</row>
    <row r="589" spans="1:64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</row>
    <row r="590" spans="1:64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</row>
    <row r="591" spans="1:64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</row>
    <row r="592" spans="1:64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</row>
    <row r="593" spans="1:64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14"/>
      <c r="BH593" s="14"/>
      <c r="BI593" s="14"/>
      <c r="BJ593" s="14"/>
      <c r="BK593" s="14"/>
      <c r="BL593" s="14"/>
    </row>
    <row r="594" spans="1:64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/>
      <c r="BF594" s="14"/>
      <c r="BG594" s="14"/>
      <c r="BH594" s="14"/>
      <c r="BI594" s="14"/>
      <c r="BJ594" s="14"/>
      <c r="BK594" s="14"/>
      <c r="BL594" s="14"/>
    </row>
    <row r="595" spans="1:64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/>
      <c r="BF595" s="14"/>
      <c r="BG595" s="14"/>
      <c r="BH595" s="14"/>
      <c r="BI595" s="14"/>
      <c r="BJ595" s="14"/>
      <c r="BK595" s="14"/>
      <c r="BL595" s="14"/>
    </row>
    <row r="596" spans="1:64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</row>
    <row r="597" spans="1:64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14"/>
      <c r="BH597" s="14"/>
      <c r="BI597" s="14"/>
      <c r="BJ597" s="14"/>
      <c r="BK597" s="14"/>
      <c r="BL597" s="14"/>
    </row>
    <row r="598" spans="1:64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14"/>
      <c r="BH598" s="14"/>
      <c r="BI598" s="14"/>
      <c r="BJ598" s="14"/>
      <c r="BK598" s="14"/>
      <c r="BL598" s="14"/>
    </row>
    <row r="599" spans="1:64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4"/>
      <c r="BF599" s="14"/>
      <c r="BG599" s="14"/>
      <c r="BH599" s="14"/>
      <c r="BI599" s="14"/>
      <c r="BJ599" s="14"/>
      <c r="BK599" s="14"/>
      <c r="BL599" s="14"/>
    </row>
    <row r="600" spans="1:64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</row>
    <row r="601" spans="1:64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</row>
    <row r="602" spans="1:64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</row>
    <row r="603" spans="1:64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</row>
    <row r="604" spans="1:64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</row>
    <row r="605" spans="1:64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</row>
    <row r="606" spans="1:64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</row>
    <row r="607" spans="1:64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</row>
    <row r="608" spans="1:64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</row>
    <row r="609" spans="1:64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</row>
    <row r="610" spans="1:64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</row>
    <row r="611" spans="1:64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  <c r="BE611" s="14"/>
      <c r="BF611" s="14"/>
      <c r="BG611" s="14"/>
      <c r="BH611" s="14"/>
      <c r="BI611" s="14"/>
      <c r="BJ611" s="14"/>
      <c r="BK611" s="14"/>
      <c r="BL611" s="14"/>
    </row>
    <row r="612" spans="1:64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  <c r="BE612" s="14"/>
      <c r="BF612" s="14"/>
      <c r="BG612" s="14"/>
      <c r="BH612" s="14"/>
      <c r="BI612" s="14"/>
      <c r="BJ612" s="14"/>
      <c r="BK612" s="14"/>
      <c r="BL612" s="14"/>
    </row>
    <row r="613" spans="1:64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  <c r="BE613" s="14"/>
      <c r="BF613" s="14"/>
      <c r="BG613" s="14"/>
      <c r="BH613" s="14"/>
      <c r="BI613" s="14"/>
      <c r="BJ613" s="14"/>
      <c r="BK613" s="14"/>
      <c r="BL613" s="14"/>
    </row>
    <row r="614" spans="1:64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  <c r="BE614" s="14"/>
      <c r="BF614" s="14"/>
      <c r="BG614" s="14"/>
      <c r="BH614" s="14"/>
      <c r="BI614" s="14"/>
      <c r="BJ614" s="14"/>
      <c r="BK614" s="14"/>
      <c r="BL614" s="14"/>
    </row>
    <row r="615" spans="1:64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  <c r="BB615" s="14"/>
      <c r="BC615" s="14"/>
      <c r="BD615" s="14"/>
      <c r="BE615" s="14"/>
      <c r="BF615" s="14"/>
      <c r="BG615" s="14"/>
      <c r="BH615" s="14"/>
      <c r="BI615" s="14"/>
      <c r="BJ615" s="14"/>
      <c r="BK615" s="14"/>
      <c r="BL615" s="14"/>
    </row>
    <row r="616" spans="1:64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  <c r="BE616" s="14"/>
      <c r="BF616" s="14"/>
      <c r="BG616" s="14"/>
      <c r="BH616" s="14"/>
      <c r="BI616" s="14"/>
      <c r="BJ616" s="14"/>
      <c r="BK616" s="14"/>
      <c r="BL616" s="14"/>
    </row>
    <row r="617" spans="1:64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  <c r="BE617" s="14"/>
      <c r="BF617" s="14"/>
      <c r="BG617" s="14"/>
      <c r="BH617" s="14"/>
      <c r="BI617" s="14"/>
      <c r="BJ617" s="14"/>
      <c r="BK617" s="14"/>
      <c r="BL617" s="14"/>
    </row>
    <row r="618" spans="1:64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</row>
    <row r="619" spans="1:64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</row>
    <row r="620" spans="1:64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</row>
    <row r="621" spans="1:64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</row>
    <row r="622" spans="1:64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</row>
    <row r="623" spans="1:64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</row>
    <row r="624" spans="1:64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</row>
    <row r="625" spans="1:64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</row>
    <row r="626" spans="1:64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</row>
    <row r="627" spans="1:64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</row>
    <row r="628" spans="1:64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</row>
    <row r="629" spans="1:64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</row>
    <row r="630" spans="1:64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</row>
    <row r="631" spans="1:64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</row>
    <row r="632" spans="1:64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</row>
    <row r="633" spans="1:64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</row>
    <row r="634" spans="1:64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</row>
    <row r="635" spans="1:64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</row>
    <row r="636" spans="1:64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</row>
    <row r="637" spans="1:64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</row>
    <row r="638" spans="1:64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</row>
    <row r="639" spans="1:64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</row>
    <row r="640" spans="1:64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</row>
    <row r="641" spans="1:64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</row>
    <row r="642" spans="1:64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</row>
    <row r="643" spans="1:64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</row>
    <row r="644" spans="1:64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</row>
    <row r="645" spans="1:64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</row>
    <row r="646" spans="1:64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</row>
    <row r="647" spans="1:64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</row>
    <row r="648" spans="1:64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</row>
    <row r="649" spans="1:64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</row>
    <row r="650" spans="1:64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</row>
    <row r="651" spans="1:64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</row>
    <row r="652" spans="1:64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</row>
    <row r="653" spans="1:64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</row>
    <row r="654" spans="1:64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</row>
    <row r="655" spans="1:64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</row>
    <row r="656" spans="1:64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</row>
    <row r="657" spans="1:64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</row>
    <row r="658" spans="1:64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</row>
    <row r="659" spans="1:64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</row>
    <row r="660" spans="1:64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</row>
    <row r="661" spans="1:64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</row>
    <row r="662" spans="1:64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</row>
    <row r="663" spans="1:64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</row>
    <row r="664" spans="1:64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</row>
    <row r="665" spans="1:64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</row>
    <row r="666" spans="1:64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</row>
    <row r="667" spans="1:64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</row>
    <row r="668" spans="1:64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</row>
    <row r="669" spans="1:64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</row>
    <row r="670" spans="1:64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</row>
    <row r="671" spans="1:64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</row>
    <row r="672" spans="1:64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</row>
    <row r="673" spans="1:64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</row>
    <row r="674" spans="1:64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</row>
    <row r="675" spans="1:64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</row>
    <row r="676" spans="1:64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</row>
    <row r="677" spans="1:64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</row>
    <row r="678" spans="1:64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</row>
    <row r="679" spans="1:64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</row>
    <row r="680" spans="1:64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</row>
    <row r="681" spans="1:64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</row>
    <row r="682" spans="1:64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</row>
    <row r="683" spans="1:64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  <c r="BF683" s="14"/>
      <c r="BG683" s="14"/>
      <c r="BH683" s="14"/>
      <c r="BI683" s="14"/>
      <c r="BJ683" s="14"/>
      <c r="BK683" s="14"/>
      <c r="BL683" s="14"/>
    </row>
    <row r="684" spans="1:64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/>
      <c r="BH684" s="14"/>
      <c r="BI684" s="14"/>
      <c r="BJ684" s="14"/>
      <c r="BK684" s="14"/>
      <c r="BL684" s="14"/>
    </row>
    <row r="685" spans="1:64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/>
      <c r="BH685" s="14"/>
      <c r="BI685" s="14"/>
      <c r="BJ685" s="14"/>
      <c r="BK685" s="14"/>
      <c r="BL685" s="14"/>
    </row>
    <row r="686" spans="1:64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4"/>
      <c r="BF686" s="14"/>
      <c r="BG686" s="14"/>
      <c r="BH686" s="14"/>
      <c r="BI686" s="14"/>
      <c r="BJ686" s="14"/>
      <c r="BK686" s="14"/>
      <c r="BL686" s="14"/>
    </row>
    <row r="687" spans="1:64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</row>
    <row r="688" spans="1:64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</row>
    <row r="689" spans="1:64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  <c r="BE689" s="14"/>
      <c r="BF689" s="14"/>
      <c r="BG689" s="14"/>
      <c r="BH689" s="14"/>
      <c r="BI689" s="14"/>
      <c r="BJ689" s="14"/>
      <c r="BK689" s="14"/>
      <c r="BL689" s="14"/>
    </row>
    <row r="690" spans="1:64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  <c r="BE690" s="14"/>
      <c r="BF690" s="14"/>
      <c r="BG690" s="14"/>
      <c r="BH690" s="14"/>
      <c r="BI690" s="14"/>
      <c r="BJ690" s="14"/>
      <c r="BK690" s="14"/>
      <c r="BL690" s="14"/>
    </row>
    <row r="691" spans="1:64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  <c r="BE691" s="14"/>
      <c r="BF691" s="14"/>
      <c r="BG691" s="14"/>
      <c r="BH691" s="14"/>
      <c r="BI691" s="14"/>
      <c r="BJ691" s="14"/>
      <c r="BK691" s="14"/>
      <c r="BL691" s="14"/>
    </row>
    <row r="692" spans="1:64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4"/>
      <c r="BF692" s="14"/>
      <c r="BG692" s="14"/>
      <c r="BH692" s="14"/>
      <c r="BI692" s="14"/>
      <c r="BJ692" s="14"/>
      <c r="BK692" s="14"/>
      <c r="BL692" s="14"/>
    </row>
    <row r="693" spans="1:64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4"/>
      <c r="BF693" s="14"/>
      <c r="BG693" s="14"/>
      <c r="BH693" s="14"/>
      <c r="BI693" s="14"/>
      <c r="BJ693" s="14"/>
      <c r="BK693" s="14"/>
      <c r="BL693" s="14"/>
    </row>
    <row r="694" spans="1:64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  <c r="BE694" s="14"/>
      <c r="BF694" s="14"/>
      <c r="BG694" s="14"/>
      <c r="BH694" s="14"/>
      <c r="BI694" s="14"/>
      <c r="BJ694" s="14"/>
      <c r="BK694" s="14"/>
      <c r="BL694" s="14"/>
    </row>
    <row r="695" spans="1:64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  <c r="BE695" s="14"/>
      <c r="BF695" s="14"/>
      <c r="BG695" s="14"/>
      <c r="BH695" s="14"/>
      <c r="BI695" s="14"/>
      <c r="BJ695" s="14"/>
      <c r="BK695" s="14"/>
      <c r="BL695" s="14"/>
    </row>
    <row r="696" spans="1:64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  <c r="BE696" s="14"/>
      <c r="BF696" s="14"/>
      <c r="BG696" s="14"/>
      <c r="BH696" s="14"/>
      <c r="BI696" s="14"/>
      <c r="BJ696" s="14"/>
      <c r="BK696" s="14"/>
      <c r="BL696" s="14"/>
    </row>
    <row r="697" spans="1:64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</row>
    <row r="698" spans="1:64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  <c r="BE698" s="14"/>
      <c r="BF698" s="14"/>
      <c r="BG698" s="14"/>
      <c r="BH698" s="14"/>
      <c r="BI698" s="14"/>
      <c r="BJ698" s="14"/>
      <c r="BK698" s="14"/>
      <c r="BL698" s="14"/>
    </row>
    <row r="699" spans="1:64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4"/>
      <c r="BF699" s="14"/>
      <c r="BG699" s="14"/>
      <c r="BH699" s="14"/>
      <c r="BI699" s="14"/>
      <c r="BJ699" s="14"/>
      <c r="BK699" s="14"/>
      <c r="BL699" s="14"/>
    </row>
    <row r="700" spans="1:64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4"/>
      <c r="BF700" s="14"/>
      <c r="BG700" s="14"/>
      <c r="BH700" s="14"/>
      <c r="BI700" s="14"/>
      <c r="BJ700" s="14"/>
      <c r="BK700" s="14"/>
      <c r="BL700" s="14"/>
    </row>
    <row r="701" spans="1:64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</row>
    <row r="702" spans="1:64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4"/>
      <c r="BF702" s="14"/>
      <c r="BG702" s="14"/>
      <c r="BH702" s="14"/>
      <c r="BI702" s="14"/>
      <c r="BJ702" s="14"/>
      <c r="BK702" s="14"/>
      <c r="BL702" s="14"/>
    </row>
    <row r="703" spans="1:64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4"/>
      <c r="BF703" s="14"/>
      <c r="BG703" s="14"/>
      <c r="BH703" s="14"/>
      <c r="BI703" s="14"/>
      <c r="BJ703" s="14"/>
      <c r="BK703" s="14"/>
      <c r="BL703" s="14"/>
    </row>
    <row r="704" spans="1:64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  <c r="BE704" s="14"/>
      <c r="BF704" s="14"/>
      <c r="BG704" s="14"/>
      <c r="BH704" s="14"/>
      <c r="BI704" s="14"/>
      <c r="BJ704" s="14"/>
      <c r="BK704" s="14"/>
      <c r="BL704" s="14"/>
    </row>
    <row r="705" spans="1:64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4"/>
      <c r="BF705" s="14"/>
      <c r="BG705" s="14"/>
      <c r="BH705" s="14"/>
      <c r="BI705" s="14"/>
      <c r="BJ705" s="14"/>
      <c r="BK705" s="14"/>
      <c r="BL705" s="14"/>
    </row>
    <row r="706" spans="1:64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  <c r="BF706" s="14"/>
      <c r="BG706" s="14"/>
      <c r="BH706" s="14"/>
      <c r="BI706" s="14"/>
      <c r="BJ706" s="14"/>
      <c r="BK706" s="14"/>
      <c r="BL706" s="14"/>
    </row>
    <row r="707" spans="1:64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</row>
    <row r="708" spans="1:64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4"/>
      <c r="BF708" s="14"/>
      <c r="BG708" s="14"/>
      <c r="BH708" s="14"/>
      <c r="BI708" s="14"/>
      <c r="BJ708" s="14"/>
      <c r="BK708" s="14"/>
      <c r="BL708" s="14"/>
    </row>
    <row r="709" spans="1:64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</row>
    <row r="710" spans="1:64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</row>
    <row r="711" spans="1:64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  <c r="BF711" s="14"/>
      <c r="BG711" s="14"/>
      <c r="BH711" s="14"/>
      <c r="BI711" s="14"/>
      <c r="BJ711" s="14"/>
      <c r="BK711" s="14"/>
      <c r="BL711" s="14"/>
    </row>
    <row r="712" spans="1:64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4"/>
      <c r="BF712" s="14"/>
      <c r="BG712" s="14"/>
      <c r="BH712" s="14"/>
      <c r="BI712" s="14"/>
      <c r="BJ712" s="14"/>
      <c r="BK712" s="14"/>
      <c r="BL712" s="14"/>
    </row>
    <row r="713" spans="1:64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</row>
    <row r="714" spans="1:64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4"/>
      <c r="BF714" s="14"/>
      <c r="BG714" s="14"/>
      <c r="BH714" s="14"/>
      <c r="BI714" s="14"/>
      <c r="BJ714" s="14"/>
      <c r="BK714" s="14"/>
      <c r="BL714" s="14"/>
    </row>
    <row r="715" spans="1:64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4"/>
      <c r="BF715" s="14"/>
      <c r="BG715" s="14"/>
      <c r="BH715" s="14"/>
      <c r="BI715" s="14"/>
      <c r="BJ715" s="14"/>
      <c r="BK715" s="14"/>
      <c r="BL715" s="14"/>
    </row>
    <row r="716" spans="1:64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  <c r="BE716" s="14"/>
      <c r="BF716" s="14"/>
      <c r="BG716" s="14"/>
      <c r="BH716" s="14"/>
      <c r="BI716" s="14"/>
      <c r="BJ716" s="14"/>
      <c r="BK716" s="14"/>
      <c r="BL716" s="14"/>
    </row>
    <row r="717" spans="1:64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</row>
    <row r="718" spans="1:64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/>
      <c r="BF718" s="14"/>
      <c r="BG718" s="14"/>
      <c r="BH718" s="14"/>
      <c r="BI718" s="14"/>
      <c r="BJ718" s="14"/>
      <c r="BK718" s="14"/>
      <c r="BL718" s="14"/>
    </row>
    <row r="719" spans="1:64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</row>
    <row r="720" spans="1:64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</row>
    <row r="721" spans="1:64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/>
      <c r="BF721" s="14"/>
      <c r="BG721" s="14"/>
      <c r="BH721" s="14"/>
      <c r="BI721" s="14"/>
      <c r="BJ721" s="14"/>
      <c r="BK721" s="14"/>
      <c r="BL721" s="14"/>
    </row>
    <row r="722" spans="1:64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4"/>
      <c r="BF722" s="14"/>
      <c r="BG722" s="14"/>
      <c r="BH722" s="14"/>
      <c r="BI722" s="14"/>
      <c r="BJ722" s="14"/>
      <c r="BK722" s="14"/>
      <c r="BL722" s="14"/>
    </row>
    <row r="723" spans="1:64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</row>
    <row r="724" spans="1:64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4"/>
      <c r="BF724" s="14"/>
      <c r="BG724" s="14"/>
      <c r="BH724" s="14"/>
      <c r="BI724" s="14"/>
      <c r="BJ724" s="14"/>
      <c r="BK724" s="14"/>
      <c r="BL724" s="14"/>
    </row>
    <row r="725" spans="1:64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</row>
    <row r="726" spans="1:64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</row>
    <row r="727" spans="1:64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</row>
    <row r="728" spans="1:64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</row>
    <row r="729" spans="1:64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</row>
    <row r="730" spans="1:64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  <c r="BB730" s="14"/>
      <c r="BC730" s="14"/>
      <c r="BD730" s="14"/>
      <c r="BE730" s="14"/>
      <c r="BF730" s="14"/>
      <c r="BG730" s="14"/>
      <c r="BH730" s="14"/>
      <c r="BI730" s="14"/>
      <c r="BJ730" s="14"/>
      <c r="BK730" s="14"/>
      <c r="BL730" s="14"/>
    </row>
    <row r="731" spans="1:64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</row>
    <row r="732" spans="1:64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</row>
    <row r="733" spans="1:64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4"/>
      <c r="BF733" s="14"/>
      <c r="BG733" s="14"/>
      <c r="BH733" s="14"/>
      <c r="BI733" s="14"/>
      <c r="BJ733" s="14"/>
      <c r="BK733" s="14"/>
      <c r="BL733" s="14"/>
    </row>
    <row r="734" spans="1:64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  <c r="BE734" s="14"/>
      <c r="BF734" s="14"/>
      <c r="BG734" s="14"/>
      <c r="BH734" s="14"/>
      <c r="BI734" s="14"/>
      <c r="BJ734" s="14"/>
      <c r="BK734" s="14"/>
      <c r="BL734" s="14"/>
    </row>
    <row r="735" spans="1:64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4"/>
      <c r="BF735" s="14"/>
      <c r="BG735" s="14"/>
      <c r="BH735" s="14"/>
      <c r="BI735" s="14"/>
      <c r="BJ735" s="14"/>
      <c r="BK735" s="14"/>
      <c r="BL735" s="14"/>
    </row>
    <row r="736" spans="1:64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  <c r="BE736" s="14"/>
      <c r="BF736" s="14"/>
      <c r="BG736" s="14"/>
      <c r="BH736" s="14"/>
      <c r="BI736" s="14"/>
      <c r="BJ736" s="14"/>
      <c r="BK736" s="14"/>
      <c r="BL736" s="14"/>
    </row>
    <row r="737" spans="1:64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  <c r="BE737" s="14"/>
      <c r="BF737" s="14"/>
      <c r="BG737" s="14"/>
      <c r="BH737" s="14"/>
      <c r="BI737" s="14"/>
      <c r="BJ737" s="14"/>
      <c r="BK737" s="14"/>
      <c r="BL737" s="14"/>
    </row>
    <row r="738" spans="1:64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  <c r="BB738" s="14"/>
      <c r="BC738" s="14"/>
      <c r="BD738" s="14"/>
      <c r="BE738" s="14"/>
      <c r="BF738" s="14"/>
      <c r="BG738" s="14"/>
      <c r="BH738" s="14"/>
      <c r="BI738" s="14"/>
      <c r="BJ738" s="14"/>
      <c r="BK738" s="14"/>
      <c r="BL738" s="14"/>
    </row>
    <row r="739" spans="1:64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  <c r="BB739" s="14"/>
      <c r="BC739" s="14"/>
      <c r="BD739" s="14"/>
      <c r="BE739" s="14"/>
      <c r="BF739" s="14"/>
      <c r="BG739" s="14"/>
      <c r="BH739" s="14"/>
      <c r="BI739" s="14"/>
      <c r="BJ739" s="14"/>
      <c r="BK739" s="14"/>
      <c r="BL739" s="14"/>
    </row>
    <row r="740" spans="1:64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  <c r="BE740" s="14"/>
      <c r="BF740" s="14"/>
      <c r="BG740" s="14"/>
      <c r="BH740" s="14"/>
      <c r="BI740" s="14"/>
      <c r="BJ740" s="14"/>
      <c r="BK740" s="14"/>
      <c r="BL740" s="14"/>
    </row>
    <row r="741" spans="1:64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  <c r="BE741" s="14"/>
      <c r="BF741" s="14"/>
      <c r="BG741" s="14"/>
      <c r="BH741" s="14"/>
      <c r="BI741" s="14"/>
      <c r="BJ741" s="14"/>
      <c r="BK741" s="14"/>
      <c r="BL741" s="14"/>
    </row>
    <row r="742" spans="1:64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  <c r="BB742" s="14"/>
      <c r="BC742" s="14"/>
      <c r="BD742" s="14"/>
      <c r="BE742" s="14"/>
      <c r="BF742" s="14"/>
      <c r="BG742" s="14"/>
      <c r="BH742" s="14"/>
      <c r="BI742" s="14"/>
      <c r="BJ742" s="14"/>
      <c r="BK742" s="14"/>
      <c r="BL742" s="14"/>
    </row>
    <row r="743" spans="1:64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  <c r="BB743" s="14"/>
      <c r="BC743" s="14"/>
      <c r="BD743" s="14"/>
      <c r="BE743" s="14"/>
      <c r="BF743" s="14"/>
      <c r="BG743" s="14"/>
      <c r="BH743" s="14"/>
      <c r="BI743" s="14"/>
      <c r="BJ743" s="14"/>
      <c r="BK743" s="14"/>
      <c r="BL743" s="14"/>
    </row>
    <row r="744" spans="1:64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  <c r="BB744" s="14"/>
      <c r="BC744" s="14"/>
      <c r="BD744" s="14"/>
      <c r="BE744" s="14"/>
      <c r="BF744" s="14"/>
      <c r="BG744" s="14"/>
      <c r="BH744" s="14"/>
      <c r="BI744" s="14"/>
      <c r="BJ744" s="14"/>
      <c r="BK744" s="14"/>
      <c r="BL744" s="14"/>
    </row>
    <row r="745" spans="1:64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  <c r="BB745" s="14"/>
      <c r="BC745" s="14"/>
      <c r="BD745" s="14"/>
      <c r="BE745" s="14"/>
      <c r="BF745" s="14"/>
      <c r="BG745" s="14"/>
      <c r="BH745" s="14"/>
      <c r="BI745" s="14"/>
      <c r="BJ745" s="14"/>
      <c r="BK745" s="14"/>
      <c r="BL745" s="14"/>
    </row>
    <row r="746" spans="1:64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  <c r="BB746" s="14"/>
      <c r="BC746" s="14"/>
      <c r="BD746" s="14"/>
      <c r="BE746" s="14"/>
      <c r="BF746" s="14"/>
      <c r="BG746" s="14"/>
      <c r="BH746" s="14"/>
      <c r="BI746" s="14"/>
      <c r="BJ746" s="14"/>
      <c r="BK746" s="14"/>
      <c r="BL746" s="14"/>
    </row>
    <row r="747" spans="1:64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  <c r="BB747" s="14"/>
      <c r="BC747" s="14"/>
      <c r="BD747" s="14"/>
      <c r="BE747" s="14"/>
      <c r="BF747" s="14"/>
      <c r="BG747" s="14"/>
      <c r="BH747" s="14"/>
      <c r="BI747" s="14"/>
      <c r="BJ747" s="14"/>
      <c r="BK747" s="14"/>
      <c r="BL747" s="14"/>
    </row>
    <row r="748" spans="1:64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  <c r="BB748" s="14"/>
      <c r="BC748" s="14"/>
      <c r="BD748" s="14"/>
      <c r="BE748" s="14"/>
      <c r="BF748" s="14"/>
      <c r="BG748" s="14"/>
      <c r="BH748" s="14"/>
      <c r="BI748" s="14"/>
      <c r="BJ748" s="14"/>
      <c r="BK748" s="14"/>
      <c r="BL748" s="14"/>
    </row>
    <row r="749" spans="1:64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4"/>
      <c r="BF749" s="14"/>
      <c r="BG749" s="14"/>
      <c r="BH749" s="14"/>
      <c r="BI749" s="14"/>
      <c r="BJ749" s="14"/>
      <c r="BK749" s="14"/>
      <c r="BL749" s="14"/>
    </row>
    <row r="750" spans="1:64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  <c r="BB750" s="14"/>
      <c r="BC750" s="14"/>
      <c r="BD750" s="14"/>
      <c r="BE750" s="14"/>
      <c r="BF750" s="14"/>
      <c r="BG750" s="14"/>
      <c r="BH750" s="14"/>
      <c r="BI750" s="14"/>
      <c r="BJ750" s="14"/>
      <c r="BK750" s="14"/>
      <c r="BL750" s="14"/>
    </row>
    <row r="751" spans="1:64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  <c r="BB751" s="14"/>
      <c r="BC751" s="14"/>
      <c r="BD751" s="14"/>
      <c r="BE751" s="14"/>
      <c r="BF751" s="14"/>
      <c r="BG751" s="14"/>
      <c r="BH751" s="14"/>
      <c r="BI751" s="14"/>
      <c r="BJ751" s="14"/>
      <c r="BK751" s="14"/>
      <c r="BL751" s="14"/>
    </row>
    <row r="752" spans="1:64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  <c r="BB752" s="14"/>
      <c r="BC752" s="14"/>
      <c r="BD752" s="14"/>
      <c r="BE752" s="14"/>
      <c r="BF752" s="14"/>
      <c r="BG752" s="14"/>
      <c r="BH752" s="14"/>
      <c r="BI752" s="14"/>
      <c r="BJ752" s="14"/>
      <c r="BK752" s="14"/>
      <c r="BL752" s="14"/>
    </row>
    <row r="753" spans="1:64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  <c r="BF753" s="14"/>
      <c r="BG753" s="14"/>
      <c r="BH753" s="14"/>
      <c r="BI753" s="14"/>
      <c r="BJ753" s="14"/>
      <c r="BK753" s="14"/>
      <c r="BL753" s="14"/>
    </row>
    <row r="754" spans="1:64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  <c r="BB754" s="14"/>
      <c r="BC754" s="14"/>
      <c r="BD754" s="14"/>
      <c r="BE754" s="14"/>
      <c r="BF754" s="14"/>
      <c r="BG754" s="14"/>
      <c r="BH754" s="14"/>
      <c r="BI754" s="14"/>
      <c r="BJ754" s="14"/>
      <c r="BK754" s="14"/>
      <c r="BL754" s="14"/>
    </row>
    <row r="755" spans="1:64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  <c r="BB755" s="14"/>
      <c r="BC755" s="14"/>
      <c r="BD755" s="14"/>
      <c r="BE755" s="14"/>
      <c r="BF755" s="14"/>
      <c r="BG755" s="14"/>
      <c r="BH755" s="14"/>
      <c r="BI755" s="14"/>
      <c r="BJ755" s="14"/>
      <c r="BK755" s="14"/>
      <c r="BL755" s="14"/>
    </row>
    <row r="756" spans="1:64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  <c r="BF756" s="14"/>
      <c r="BG756" s="14"/>
      <c r="BH756" s="14"/>
      <c r="BI756" s="14"/>
      <c r="BJ756" s="14"/>
      <c r="BK756" s="14"/>
      <c r="BL756" s="14"/>
    </row>
    <row r="757" spans="1:64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  <c r="BF757" s="14"/>
      <c r="BG757" s="14"/>
      <c r="BH757" s="14"/>
      <c r="BI757" s="14"/>
      <c r="BJ757" s="14"/>
      <c r="BK757" s="14"/>
      <c r="BL757" s="14"/>
    </row>
    <row r="758" spans="1:64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  <c r="BF758" s="14"/>
      <c r="BG758" s="14"/>
      <c r="BH758" s="14"/>
      <c r="BI758" s="14"/>
      <c r="BJ758" s="14"/>
      <c r="BK758" s="14"/>
      <c r="BL758" s="14"/>
    </row>
    <row r="759" spans="1:64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  <c r="BF759" s="14"/>
      <c r="BG759" s="14"/>
      <c r="BH759" s="14"/>
      <c r="BI759" s="14"/>
      <c r="BJ759" s="14"/>
      <c r="BK759" s="14"/>
      <c r="BL759" s="14"/>
    </row>
    <row r="760" spans="1:64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  <c r="BB760" s="14"/>
      <c r="BC760" s="14"/>
      <c r="BD760" s="14"/>
      <c r="BE760" s="14"/>
      <c r="BF760" s="14"/>
      <c r="BG760" s="14"/>
      <c r="BH760" s="14"/>
      <c r="BI760" s="14"/>
      <c r="BJ760" s="14"/>
      <c r="BK760" s="14"/>
      <c r="BL760" s="14"/>
    </row>
    <row r="761" spans="1:64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  <c r="BB761" s="14"/>
      <c r="BC761" s="14"/>
      <c r="BD761" s="14"/>
      <c r="BE761" s="14"/>
      <c r="BF761" s="14"/>
      <c r="BG761" s="14"/>
      <c r="BH761" s="14"/>
      <c r="BI761" s="14"/>
      <c r="BJ761" s="14"/>
      <c r="BK761" s="14"/>
      <c r="BL761" s="14"/>
    </row>
    <row r="762" spans="1:64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  <c r="BB762" s="14"/>
      <c r="BC762" s="14"/>
      <c r="BD762" s="14"/>
      <c r="BE762" s="14"/>
      <c r="BF762" s="14"/>
      <c r="BG762" s="14"/>
      <c r="BH762" s="14"/>
      <c r="BI762" s="14"/>
      <c r="BJ762" s="14"/>
      <c r="BK762" s="14"/>
      <c r="BL762" s="14"/>
    </row>
    <row r="763" spans="1:64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  <c r="BB763" s="14"/>
      <c r="BC763" s="14"/>
      <c r="BD763" s="14"/>
      <c r="BE763" s="14"/>
      <c r="BF763" s="14"/>
      <c r="BG763" s="14"/>
      <c r="BH763" s="14"/>
      <c r="BI763" s="14"/>
      <c r="BJ763" s="14"/>
      <c r="BK763" s="14"/>
      <c r="BL763" s="14"/>
    </row>
    <row r="764" spans="1:64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  <c r="BE764" s="14"/>
      <c r="BF764" s="14"/>
      <c r="BG764" s="14"/>
      <c r="BH764" s="14"/>
      <c r="BI764" s="14"/>
      <c r="BJ764" s="14"/>
      <c r="BK764" s="14"/>
      <c r="BL764" s="14"/>
    </row>
    <row r="765" spans="1:64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  <c r="BB765" s="14"/>
      <c r="BC765" s="14"/>
      <c r="BD765" s="14"/>
      <c r="BE765" s="14"/>
      <c r="BF765" s="14"/>
      <c r="BG765" s="14"/>
      <c r="BH765" s="14"/>
      <c r="BI765" s="14"/>
      <c r="BJ765" s="14"/>
      <c r="BK765" s="14"/>
      <c r="BL765" s="14"/>
    </row>
    <row r="766" spans="1:64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  <c r="BE766" s="14"/>
      <c r="BF766" s="14"/>
      <c r="BG766" s="14"/>
      <c r="BH766" s="14"/>
      <c r="BI766" s="14"/>
      <c r="BJ766" s="14"/>
      <c r="BK766" s="14"/>
      <c r="BL766" s="14"/>
    </row>
    <row r="767" spans="1:64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  <c r="BE767" s="14"/>
      <c r="BF767" s="14"/>
      <c r="BG767" s="14"/>
      <c r="BH767" s="14"/>
      <c r="BI767" s="14"/>
      <c r="BJ767" s="14"/>
      <c r="BK767" s="14"/>
      <c r="BL767" s="14"/>
    </row>
    <row r="768" spans="1:64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  <c r="BE768" s="14"/>
      <c r="BF768" s="14"/>
      <c r="BG768" s="14"/>
      <c r="BH768" s="14"/>
      <c r="BI768" s="14"/>
      <c r="BJ768" s="14"/>
      <c r="BK768" s="14"/>
      <c r="BL768" s="14"/>
    </row>
    <row r="769" spans="1:64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  <c r="BB769" s="14"/>
      <c r="BC769" s="14"/>
      <c r="BD769" s="14"/>
      <c r="BE769" s="14"/>
      <c r="BF769" s="14"/>
      <c r="BG769" s="14"/>
      <c r="BH769" s="14"/>
      <c r="BI769" s="14"/>
      <c r="BJ769" s="14"/>
      <c r="BK769" s="14"/>
      <c r="BL769" s="14"/>
    </row>
    <row r="770" spans="1:64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  <c r="BB770" s="14"/>
      <c r="BC770" s="14"/>
      <c r="BD770" s="14"/>
      <c r="BE770" s="14"/>
      <c r="BF770" s="14"/>
      <c r="BG770" s="14"/>
      <c r="BH770" s="14"/>
      <c r="BI770" s="14"/>
      <c r="BJ770" s="14"/>
      <c r="BK770" s="14"/>
      <c r="BL770" s="14"/>
    </row>
    <row r="771" spans="1:64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  <c r="BE771" s="14"/>
      <c r="BF771" s="14"/>
      <c r="BG771" s="14"/>
      <c r="BH771" s="14"/>
      <c r="BI771" s="14"/>
      <c r="BJ771" s="14"/>
      <c r="BK771" s="14"/>
      <c r="BL771" s="14"/>
    </row>
    <row r="772" spans="1:64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  <c r="BE772" s="14"/>
      <c r="BF772" s="14"/>
      <c r="BG772" s="14"/>
      <c r="BH772" s="14"/>
      <c r="BI772" s="14"/>
      <c r="BJ772" s="14"/>
      <c r="BK772" s="14"/>
      <c r="BL772" s="14"/>
    </row>
    <row r="773" spans="1:64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  <c r="BB773" s="14"/>
      <c r="BC773" s="14"/>
      <c r="BD773" s="14"/>
      <c r="BE773" s="14"/>
      <c r="BF773" s="14"/>
      <c r="BG773" s="14"/>
      <c r="BH773" s="14"/>
      <c r="BI773" s="14"/>
      <c r="BJ773" s="14"/>
      <c r="BK773" s="14"/>
      <c r="BL773" s="14"/>
    </row>
    <row r="774" spans="1:64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  <c r="BB774" s="14"/>
      <c r="BC774" s="14"/>
      <c r="BD774" s="14"/>
      <c r="BE774" s="14"/>
      <c r="BF774" s="14"/>
      <c r="BG774" s="14"/>
      <c r="BH774" s="14"/>
      <c r="BI774" s="14"/>
      <c r="BJ774" s="14"/>
      <c r="BK774" s="14"/>
      <c r="BL774" s="14"/>
    </row>
    <row r="775" spans="1:64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  <c r="BB775" s="14"/>
      <c r="BC775" s="14"/>
      <c r="BD775" s="14"/>
      <c r="BE775" s="14"/>
      <c r="BF775" s="14"/>
      <c r="BG775" s="14"/>
      <c r="BH775" s="14"/>
      <c r="BI775" s="14"/>
      <c r="BJ775" s="14"/>
      <c r="BK775" s="14"/>
      <c r="BL775" s="14"/>
    </row>
    <row r="776" spans="1:64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4"/>
      <c r="BF776" s="14"/>
      <c r="BG776" s="14"/>
      <c r="BH776" s="14"/>
      <c r="BI776" s="14"/>
      <c r="BJ776" s="14"/>
      <c r="BK776" s="14"/>
      <c r="BL776" s="14"/>
    </row>
    <row r="777" spans="1:64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  <c r="BB777" s="14"/>
      <c r="BC777" s="14"/>
      <c r="BD777" s="14"/>
      <c r="BE777" s="14"/>
      <c r="BF777" s="14"/>
      <c r="BG777" s="14"/>
      <c r="BH777" s="14"/>
      <c r="BI777" s="14"/>
      <c r="BJ777" s="14"/>
      <c r="BK777" s="14"/>
      <c r="BL777" s="14"/>
    </row>
    <row r="778" spans="1:64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  <c r="BE778" s="14"/>
      <c r="BF778" s="14"/>
      <c r="BG778" s="14"/>
      <c r="BH778" s="14"/>
      <c r="BI778" s="14"/>
      <c r="BJ778" s="14"/>
      <c r="BK778" s="14"/>
      <c r="BL778" s="14"/>
    </row>
    <row r="779" spans="1:64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  <c r="BF779" s="14"/>
      <c r="BG779" s="14"/>
      <c r="BH779" s="14"/>
      <c r="BI779" s="14"/>
      <c r="BJ779" s="14"/>
      <c r="BK779" s="14"/>
      <c r="BL779" s="14"/>
    </row>
    <row r="780" spans="1:64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  <c r="BF780" s="14"/>
      <c r="BG780" s="14"/>
      <c r="BH780" s="14"/>
      <c r="BI780" s="14"/>
      <c r="BJ780" s="14"/>
      <c r="BK780" s="14"/>
      <c r="BL780" s="14"/>
    </row>
    <row r="781" spans="1:64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4"/>
      <c r="BF781" s="14"/>
      <c r="BG781" s="14"/>
      <c r="BH781" s="14"/>
      <c r="BI781" s="14"/>
      <c r="BJ781" s="14"/>
      <c r="BK781" s="14"/>
      <c r="BL781" s="14"/>
    </row>
    <row r="782" spans="1:64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4"/>
      <c r="BF782" s="14"/>
      <c r="BG782" s="14"/>
      <c r="BH782" s="14"/>
      <c r="BI782" s="14"/>
      <c r="BJ782" s="14"/>
      <c r="BK782" s="14"/>
      <c r="BL782" s="14"/>
    </row>
    <row r="783" spans="1:64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  <c r="BB783" s="14"/>
      <c r="BC783" s="14"/>
      <c r="BD783" s="14"/>
      <c r="BE783" s="14"/>
      <c r="BF783" s="14"/>
      <c r="BG783" s="14"/>
      <c r="BH783" s="14"/>
      <c r="BI783" s="14"/>
      <c r="BJ783" s="14"/>
      <c r="BK783" s="14"/>
      <c r="BL783" s="14"/>
    </row>
    <row r="784" spans="1:64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  <c r="BB784" s="14"/>
      <c r="BC784" s="14"/>
      <c r="BD784" s="14"/>
      <c r="BE784" s="14"/>
      <c r="BF784" s="14"/>
      <c r="BG784" s="14"/>
      <c r="BH784" s="14"/>
      <c r="BI784" s="14"/>
      <c r="BJ784" s="14"/>
      <c r="BK784" s="14"/>
      <c r="BL784" s="14"/>
    </row>
    <row r="785" spans="1:64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  <c r="BB785" s="14"/>
      <c r="BC785" s="14"/>
      <c r="BD785" s="14"/>
      <c r="BE785" s="14"/>
      <c r="BF785" s="14"/>
      <c r="BG785" s="14"/>
      <c r="BH785" s="14"/>
      <c r="BI785" s="14"/>
      <c r="BJ785" s="14"/>
      <c r="BK785" s="14"/>
      <c r="BL785" s="14"/>
    </row>
    <row r="786" spans="1:64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  <c r="BE786" s="14"/>
      <c r="BF786" s="14"/>
      <c r="BG786" s="14"/>
      <c r="BH786" s="14"/>
      <c r="BI786" s="14"/>
      <c r="BJ786" s="14"/>
      <c r="BK786" s="14"/>
      <c r="BL786" s="14"/>
    </row>
    <row r="787" spans="1:64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  <c r="BB787" s="14"/>
      <c r="BC787" s="14"/>
      <c r="BD787" s="14"/>
      <c r="BE787" s="14"/>
      <c r="BF787" s="14"/>
      <c r="BG787" s="14"/>
      <c r="BH787" s="14"/>
      <c r="BI787" s="14"/>
      <c r="BJ787" s="14"/>
      <c r="BK787" s="14"/>
      <c r="BL787" s="14"/>
    </row>
    <row r="788" spans="1:64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  <c r="BB788" s="14"/>
      <c r="BC788" s="14"/>
      <c r="BD788" s="14"/>
      <c r="BE788" s="14"/>
      <c r="BF788" s="14"/>
      <c r="BG788" s="14"/>
      <c r="BH788" s="14"/>
      <c r="BI788" s="14"/>
      <c r="BJ788" s="14"/>
      <c r="BK788" s="14"/>
      <c r="BL788" s="14"/>
    </row>
    <row r="789" spans="1:64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  <c r="BB789" s="14"/>
      <c r="BC789" s="14"/>
      <c r="BD789" s="14"/>
      <c r="BE789" s="14"/>
      <c r="BF789" s="14"/>
      <c r="BG789" s="14"/>
      <c r="BH789" s="14"/>
      <c r="BI789" s="14"/>
      <c r="BJ789" s="14"/>
      <c r="BK789" s="14"/>
      <c r="BL789" s="14"/>
    </row>
    <row r="790" spans="1:64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  <c r="BB790" s="14"/>
      <c r="BC790" s="14"/>
      <c r="BD790" s="14"/>
      <c r="BE790" s="14"/>
      <c r="BF790" s="14"/>
      <c r="BG790" s="14"/>
      <c r="BH790" s="14"/>
      <c r="BI790" s="14"/>
      <c r="BJ790" s="14"/>
      <c r="BK790" s="14"/>
      <c r="BL790" s="14"/>
    </row>
    <row r="791" spans="1:64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  <c r="BB791" s="14"/>
      <c r="BC791" s="14"/>
      <c r="BD791" s="14"/>
      <c r="BE791" s="14"/>
      <c r="BF791" s="14"/>
      <c r="BG791" s="14"/>
      <c r="BH791" s="14"/>
      <c r="BI791" s="14"/>
      <c r="BJ791" s="14"/>
      <c r="BK791" s="14"/>
      <c r="BL791" s="14"/>
    </row>
    <row r="792" spans="1:64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  <c r="BB792" s="14"/>
      <c r="BC792" s="14"/>
      <c r="BD792" s="14"/>
      <c r="BE792" s="14"/>
      <c r="BF792" s="14"/>
      <c r="BG792" s="14"/>
      <c r="BH792" s="14"/>
      <c r="BI792" s="14"/>
      <c r="BJ792" s="14"/>
      <c r="BK792" s="14"/>
      <c r="BL792" s="14"/>
    </row>
    <row r="793" spans="1:64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  <c r="BB793" s="14"/>
      <c r="BC793" s="14"/>
      <c r="BD793" s="14"/>
      <c r="BE793" s="14"/>
      <c r="BF793" s="14"/>
      <c r="BG793" s="14"/>
      <c r="BH793" s="14"/>
      <c r="BI793" s="14"/>
      <c r="BJ793" s="14"/>
      <c r="BK793" s="14"/>
      <c r="BL793" s="14"/>
    </row>
    <row r="794" spans="1:64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  <c r="BB794" s="14"/>
      <c r="BC794" s="14"/>
      <c r="BD794" s="14"/>
      <c r="BE794" s="14"/>
      <c r="BF794" s="14"/>
      <c r="BG794" s="14"/>
      <c r="BH794" s="14"/>
      <c r="BI794" s="14"/>
      <c r="BJ794" s="14"/>
      <c r="BK794" s="14"/>
      <c r="BL794" s="14"/>
    </row>
    <row r="795" spans="1:64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  <c r="BB795" s="14"/>
      <c r="BC795" s="14"/>
      <c r="BD795" s="14"/>
      <c r="BE795" s="14"/>
      <c r="BF795" s="14"/>
      <c r="BG795" s="14"/>
      <c r="BH795" s="14"/>
      <c r="BI795" s="14"/>
      <c r="BJ795" s="14"/>
      <c r="BK795" s="14"/>
      <c r="BL795" s="14"/>
    </row>
    <row r="796" spans="1:64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  <c r="BB796" s="14"/>
      <c r="BC796" s="14"/>
      <c r="BD796" s="14"/>
      <c r="BE796" s="14"/>
      <c r="BF796" s="14"/>
      <c r="BG796" s="14"/>
      <c r="BH796" s="14"/>
      <c r="BI796" s="14"/>
      <c r="BJ796" s="14"/>
      <c r="BK796" s="14"/>
      <c r="BL796" s="14"/>
    </row>
    <row r="797" spans="1:64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  <c r="BB797" s="14"/>
      <c r="BC797" s="14"/>
      <c r="BD797" s="14"/>
      <c r="BE797" s="14"/>
      <c r="BF797" s="14"/>
      <c r="BG797" s="14"/>
      <c r="BH797" s="14"/>
      <c r="BI797" s="14"/>
      <c r="BJ797" s="14"/>
      <c r="BK797" s="14"/>
      <c r="BL797" s="14"/>
    </row>
    <row r="798" spans="1:64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  <c r="BB798" s="14"/>
      <c r="BC798" s="14"/>
      <c r="BD798" s="14"/>
      <c r="BE798" s="14"/>
      <c r="BF798" s="14"/>
      <c r="BG798" s="14"/>
      <c r="BH798" s="14"/>
      <c r="BI798" s="14"/>
      <c r="BJ798" s="14"/>
      <c r="BK798" s="14"/>
      <c r="BL798" s="14"/>
    </row>
    <row r="799" spans="1:64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  <c r="BB799" s="14"/>
      <c r="BC799" s="14"/>
      <c r="BD799" s="14"/>
      <c r="BE799" s="14"/>
      <c r="BF799" s="14"/>
      <c r="BG799" s="14"/>
      <c r="BH799" s="14"/>
      <c r="BI799" s="14"/>
      <c r="BJ799" s="14"/>
      <c r="BK799" s="14"/>
      <c r="BL799" s="14"/>
    </row>
    <row r="800" spans="1:64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  <c r="BB800" s="14"/>
      <c r="BC800" s="14"/>
      <c r="BD800" s="14"/>
      <c r="BE800" s="14"/>
      <c r="BF800" s="14"/>
      <c r="BG800" s="14"/>
      <c r="BH800" s="14"/>
      <c r="BI800" s="14"/>
      <c r="BJ800" s="14"/>
      <c r="BK800" s="14"/>
      <c r="BL800" s="14"/>
    </row>
    <row r="801" spans="1:64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  <c r="BE801" s="14"/>
      <c r="BF801" s="14"/>
      <c r="BG801" s="14"/>
      <c r="BH801" s="14"/>
      <c r="BI801" s="14"/>
      <c r="BJ801" s="14"/>
      <c r="BK801" s="14"/>
      <c r="BL801" s="14"/>
    </row>
    <row r="802" spans="1:64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  <c r="BB802" s="14"/>
      <c r="BC802" s="14"/>
      <c r="BD802" s="14"/>
      <c r="BE802" s="14"/>
      <c r="BF802" s="14"/>
      <c r="BG802" s="14"/>
      <c r="BH802" s="14"/>
      <c r="BI802" s="14"/>
      <c r="BJ802" s="14"/>
      <c r="BK802" s="14"/>
      <c r="BL802" s="14"/>
    </row>
    <row r="803" spans="1:64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  <c r="BB803" s="14"/>
      <c r="BC803" s="14"/>
      <c r="BD803" s="14"/>
      <c r="BE803" s="14"/>
      <c r="BF803" s="14"/>
      <c r="BG803" s="14"/>
      <c r="BH803" s="14"/>
      <c r="BI803" s="14"/>
      <c r="BJ803" s="14"/>
      <c r="BK803" s="14"/>
      <c r="BL803" s="14"/>
    </row>
    <row r="804" spans="1:64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  <c r="BB804" s="14"/>
      <c r="BC804" s="14"/>
      <c r="BD804" s="14"/>
      <c r="BE804" s="14"/>
      <c r="BF804" s="14"/>
      <c r="BG804" s="14"/>
      <c r="BH804" s="14"/>
      <c r="BI804" s="14"/>
      <c r="BJ804" s="14"/>
      <c r="BK804" s="14"/>
      <c r="BL804" s="14"/>
    </row>
    <row r="805" spans="1:64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  <c r="BB805" s="14"/>
      <c r="BC805" s="14"/>
      <c r="BD805" s="14"/>
      <c r="BE805" s="14"/>
      <c r="BF805" s="14"/>
      <c r="BG805" s="14"/>
      <c r="BH805" s="14"/>
      <c r="BI805" s="14"/>
      <c r="BJ805" s="14"/>
      <c r="BK805" s="14"/>
      <c r="BL805" s="14"/>
    </row>
    <row r="806" spans="1:64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  <c r="BB806" s="14"/>
      <c r="BC806" s="14"/>
      <c r="BD806" s="14"/>
      <c r="BE806" s="14"/>
      <c r="BF806" s="14"/>
      <c r="BG806" s="14"/>
      <c r="BH806" s="14"/>
      <c r="BI806" s="14"/>
      <c r="BJ806" s="14"/>
      <c r="BK806" s="14"/>
      <c r="BL806" s="14"/>
    </row>
    <row r="807" spans="1:64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  <c r="BB807" s="14"/>
      <c r="BC807" s="14"/>
      <c r="BD807" s="14"/>
      <c r="BE807" s="14"/>
      <c r="BF807" s="14"/>
      <c r="BG807" s="14"/>
      <c r="BH807" s="14"/>
      <c r="BI807" s="14"/>
      <c r="BJ807" s="14"/>
      <c r="BK807" s="14"/>
      <c r="BL807" s="14"/>
    </row>
    <row r="808" spans="1:64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  <c r="BB808" s="14"/>
      <c r="BC808" s="14"/>
      <c r="BD808" s="14"/>
      <c r="BE808" s="14"/>
      <c r="BF808" s="14"/>
      <c r="BG808" s="14"/>
      <c r="BH808" s="14"/>
      <c r="BI808" s="14"/>
      <c r="BJ808" s="14"/>
      <c r="BK808" s="14"/>
      <c r="BL808" s="14"/>
    </row>
    <row r="809" spans="1:64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  <c r="BB809" s="14"/>
      <c r="BC809" s="14"/>
      <c r="BD809" s="14"/>
      <c r="BE809" s="14"/>
      <c r="BF809" s="14"/>
      <c r="BG809" s="14"/>
      <c r="BH809" s="14"/>
      <c r="BI809" s="14"/>
      <c r="BJ809" s="14"/>
      <c r="BK809" s="14"/>
      <c r="BL809" s="14"/>
    </row>
    <row r="810" spans="1:64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  <c r="BB810" s="14"/>
      <c r="BC810" s="14"/>
      <c r="BD810" s="14"/>
      <c r="BE810" s="14"/>
      <c r="BF810" s="14"/>
      <c r="BG810" s="14"/>
      <c r="BH810" s="14"/>
      <c r="BI810" s="14"/>
      <c r="BJ810" s="14"/>
      <c r="BK810" s="14"/>
      <c r="BL810" s="14"/>
    </row>
    <row r="811" spans="1:64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  <c r="BB811" s="14"/>
      <c r="BC811" s="14"/>
      <c r="BD811" s="14"/>
      <c r="BE811" s="14"/>
      <c r="BF811" s="14"/>
      <c r="BG811" s="14"/>
      <c r="BH811" s="14"/>
      <c r="BI811" s="14"/>
      <c r="BJ811" s="14"/>
      <c r="BK811" s="14"/>
      <c r="BL811" s="14"/>
    </row>
    <row r="812" spans="1:64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  <c r="BB812" s="14"/>
      <c r="BC812" s="14"/>
      <c r="BD812" s="14"/>
      <c r="BE812" s="14"/>
      <c r="BF812" s="14"/>
      <c r="BG812" s="14"/>
      <c r="BH812" s="14"/>
      <c r="BI812" s="14"/>
      <c r="BJ812" s="14"/>
      <c r="BK812" s="14"/>
      <c r="BL812" s="14"/>
    </row>
    <row r="813" spans="1:64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  <c r="BB813" s="14"/>
      <c r="BC813" s="14"/>
      <c r="BD813" s="14"/>
      <c r="BE813" s="14"/>
      <c r="BF813" s="14"/>
      <c r="BG813" s="14"/>
      <c r="BH813" s="14"/>
      <c r="BI813" s="14"/>
      <c r="BJ813" s="14"/>
      <c r="BK813" s="14"/>
      <c r="BL813" s="14"/>
    </row>
    <row r="814" spans="1:64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  <c r="BB814" s="14"/>
      <c r="BC814" s="14"/>
      <c r="BD814" s="14"/>
      <c r="BE814" s="14"/>
      <c r="BF814" s="14"/>
      <c r="BG814" s="14"/>
      <c r="BH814" s="14"/>
      <c r="BI814" s="14"/>
      <c r="BJ814" s="14"/>
      <c r="BK814" s="14"/>
      <c r="BL814" s="14"/>
    </row>
    <row r="815" spans="1:64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  <c r="BB815" s="14"/>
      <c r="BC815" s="14"/>
      <c r="BD815" s="14"/>
      <c r="BE815" s="14"/>
      <c r="BF815" s="14"/>
      <c r="BG815" s="14"/>
      <c r="BH815" s="14"/>
      <c r="BI815" s="14"/>
      <c r="BJ815" s="14"/>
      <c r="BK815" s="14"/>
      <c r="BL815" s="14"/>
    </row>
    <row r="816" spans="1:64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  <c r="BB816" s="14"/>
      <c r="BC816" s="14"/>
      <c r="BD816" s="14"/>
      <c r="BE816" s="14"/>
      <c r="BF816" s="14"/>
      <c r="BG816" s="14"/>
      <c r="BH816" s="14"/>
      <c r="BI816" s="14"/>
      <c r="BJ816" s="14"/>
      <c r="BK816" s="14"/>
      <c r="BL816" s="14"/>
    </row>
    <row r="817" spans="1:64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  <c r="BB817" s="14"/>
      <c r="BC817" s="14"/>
      <c r="BD817" s="14"/>
      <c r="BE817" s="14"/>
      <c r="BF817" s="14"/>
      <c r="BG817" s="14"/>
      <c r="BH817" s="14"/>
      <c r="BI817" s="14"/>
      <c r="BJ817" s="14"/>
      <c r="BK817" s="14"/>
      <c r="BL817" s="14"/>
    </row>
    <row r="818" spans="1:64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  <c r="BB818" s="14"/>
      <c r="BC818" s="14"/>
      <c r="BD818" s="14"/>
      <c r="BE818" s="14"/>
      <c r="BF818" s="14"/>
      <c r="BG818" s="14"/>
      <c r="BH818" s="14"/>
      <c r="BI818" s="14"/>
      <c r="BJ818" s="14"/>
      <c r="BK818" s="14"/>
      <c r="BL818" s="14"/>
    </row>
    <row r="819" spans="1:64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  <c r="BB819" s="14"/>
      <c r="BC819" s="14"/>
      <c r="BD819" s="14"/>
      <c r="BE819" s="14"/>
      <c r="BF819" s="14"/>
      <c r="BG819" s="14"/>
      <c r="BH819" s="14"/>
      <c r="BI819" s="14"/>
      <c r="BJ819" s="14"/>
      <c r="BK819" s="14"/>
      <c r="BL819" s="14"/>
    </row>
    <row r="820" spans="1:64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  <c r="BB820" s="14"/>
      <c r="BC820" s="14"/>
      <c r="BD820" s="14"/>
      <c r="BE820" s="14"/>
      <c r="BF820" s="14"/>
      <c r="BG820" s="14"/>
      <c r="BH820" s="14"/>
      <c r="BI820" s="14"/>
      <c r="BJ820" s="14"/>
      <c r="BK820" s="14"/>
      <c r="BL820" s="14"/>
    </row>
    <row r="821" spans="1:64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  <c r="BB821" s="14"/>
      <c r="BC821" s="14"/>
      <c r="BD821" s="14"/>
      <c r="BE821" s="14"/>
      <c r="BF821" s="14"/>
      <c r="BG821" s="14"/>
      <c r="BH821" s="14"/>
      <c r="BI821" s="14"/>
      <c r="BJ821" s="14"/>
      <c r="BK821" s="14"/>
      <c r="BL821" s="14"/>
    </row>
    <row r="822" spans="1:64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  <c r="BB822" s="14"/>
      <c r="BC822" s="14"/>
      <c r="BD822" s="14"/>
      <c r="BE822" s="14"/>
      <c r="BF822" s="14"/>
      <c r="BG822" s="14"/>
      <c r="BH822" s="14"/>
      <c r="BI822" s="14"/>
      <c r="BJ822" s="14"/>
      <c r="BK822" s="14"/>
      <c r="BL822" s="14"/>
    </row>
    <row r="823" spans="1:64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  <c r="BB823" s="14"/>
      <c r="BC823" s="14"/>
      <c r="BD823" s="14"/>
      <c r="BE823" s="14"/>
      <c r="BF823" s="14"/>
      <c r="BG823" s="14"/>
      <c r="BH823" s="14"/>
      <c r="BI823" s="14"/>
      <c r="BJ823" s="14"/>
      <c r="BK823" s="14"/>
      <c r="BL823" s="14"/>
    </row>
    <row r="824" spans="1:64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  <c r="BB824" s="14"/>
      <c r="BC824" s="14"/>
      <c r="BD824" s="14"/>
      <c r="BE824" s="14"/>
      <c r="BF824" s="14"/>
      <c r="BG824" s="14"/>
      <c r="BH824" s="14"/>
      <c r="BI824" s="14"/>
      <c r="BJ824" s="14"/>
      <c r="BK824" s="14"/>
      <c r="BL824" s="14"/>
    </row>
    <row r="825" spans="1:64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  <c r="BB825" s="14"/>
      <c r="BC825" s="14"/>
      <c r="BD825" s="14"/>
      <c r="BE825" s="14"/>
      <c r="BF825" s="14"/>
      <c r="BG825" s="14"/>
      <c r="BH825" s="14"/>
      <c r="BI825" s="14"/>
      <c r="BJ825" s="14"/>
      <c r="BK825" s="14"/>
      <c r="BL825" s="14"/>
    </row>
    <row r="826" spans="1:64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  <c r="BB826" s="14"/>
      <c r="BC826" s="14"/>
      <c r="BD826" s="14"/>
      <c r="BE826" s="14"/>
      <c r="BF826" s="14"/>
      <c r="BG826" s="14"/>
      <c r="BH826" s="14"/>
      <c r="BI826" s="14"/>
      <c r="BJ826" s="14"/>
      <c r="BK826" s="14"/>
      <c r="BL826" s="14"/>
    </row>
    <row r="827" spans="1:64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  <c r="BB827" s="14"/>
      <c r="BC827" s="14"/>
      <c r="BD827" s="14"/>
      <c r="BE827" s="14"/>
      <c r="BF827" s="14"/>
      <c r="BG827" s="14"/>
      <c r="BH827" s="14"/>
      <c r="BI827" s="14"/>
      <c r="BJ827" s="14"/>
      <c r="BK827" s="14"/>
      <c r="BL827" s="14"/>
    </row>
    <row r="828" spans="1:64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  <c r="BB828" s="14"/>
      <c r="BC828" s="14"/>
      <c r="BD828" s="14"/>
      <c r="BE828" s="14"/>
      <c r="BF828" s="14"/>
      <c r="BG828" s="14"/>
      <c r="BH828" s="14"/>
      <c r="BI828" s="14"/>
      <c r="BJ828" s="14"/>
      <c r="BK828" s="14"/>
      <c r="BL828" s="14"/>
    </row>
    <row r="829" spans="1:64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  <c r="BB829" s="14"/>
      <c r="BC829" s="14"/>
      <c r="BD829" s="14"/>
      <c r="BE829" s="14"/>
      <c r="BF829" s="14"/>
      <c r="BG829" s="14"/>
      <c r="BH829" s="14"/>
      <c r="BI829" s="14"/>
      <c r="BJ829" s="14"/>
      <c r="BK829" s="14"/>
      <c r="BL829" s="14"/>
    </row>
    <row r="830" spans="1:64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  <c r="BB830" s="14"/>
      <c r="BC830" s="14"/>
      <c r="BD830" s="14"/>
      <c r="BE830" s="14"/>
      <c r="BF830" s="14"/>
      <c r="BG830" s="14"/>
      <c r="BH830" s="14"/>
      <c r="BI830" s="14"/>
      <c r="BJ830" s="14"/>
      <c r="BK830" s="14"/>
      <c r="BL830" s="14"/>
    </row>
    <row r="831" spans="1:64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  <c r="BB831" s="14"/>
      <c r="BC831" s="14"/>
      <c r="BD831" s="14"/>
      <c r="BE831" s="14"/>
      <c r="BF831" s="14"/>
      <c r="BG831" s="14"/>
      <c r="BH831" s="14"/>
      <c r="BI831" s="14"/>
      <c r="BJ831" s="14"/>
      <c r="BK831" s="14"/>
      <c r="BL831" s="14"/>
    </row>
    <row r="832" spans="1:64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  <c r="BB832" s="14"/>
      <c r="BC832" s="14"/>
      <c r="BD832" s="14"/>
      <c r="BE832" s="14"/>
      <c r="BF832" s="14"/>
      <c r="BG832" s="14"/>
      <c r="BH832" s="14"/>
      <c r="BI832" s="14"/>
      <c r="BJ832" s="14"/>
      <c r="BK832" s="14"/>
      <c r="BL832" s="14"/>
    </row>
    <row r="833" spans="1:64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  <c r="BB833" s="14"/>
      <c r="BC833" s="14"/>
      <c r="BD833" s="14"/>
      <c r="BE833" s="14"/>
      <c r="BF833" s="14"/>
      <c r="BG833" s="14"/>
      <c r="BH833" s="14"/>
      <c r="BI833" s="14"/>
      <c r="BJ833" s="14"/>
      <c r="BK833" s="14"/>
      <c r="BL833" s="14"/>
    </row>
    <row r="834" spans="1:64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  <c r="BB834" s="14"/>
      <c r="BC834" s="14"/>
      <c r="BD834" s="14"/>
      <c r="BE834" s="14"/>
      <c r="BF834" s="14"/>
      <c r="BG834" s="14"/>
      <c r="BH834" s="14"/>
      <c r="BI834" s="14"/>
      <c r="BJ834" s="14"/>
      <c r="BK834" s="14"/>
      <c r="BL834" s="14"/>
    </row>
    <row r="835" spans="1:64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  <c r="BB835" s="14"/>
      <c r="BC835" s="14"/>
      <c r="BD835" s="14"/>
      <c r="BE835" s="14"/>
      <c r="BF835" s="14"/>
      <c r="BG835" s="14"/>
      <c r="BH835" s="14"/>
      <c r="BI835" s="14"/>
      <c r="BJ835" s="14"/>
      <c r="BK835" s="14"/>
      <c r="BL835" s="14"/>
    </row>
    <row r="836" spans="1:64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  <c r="BB836" s="14"/>
      <c r="BC836" s="14"/>
      <c r="BD836" s="14"/>
      <c r="BE836" s="14"/>
      <c r="BF836" s="14"/>
      <c r="BG836" s="14"/>
      <c r="BH836" s="14"/>
      <c r="BI836" s="14"/>
      <c r="BJ836" s="14"/>
      <c r="BK836" s="14"/>
      <c r="BL836" s="14"/>
    </row>
    <row r="837" spans="1:64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  <c r="BB837" s="14"/>
      <c r="BC837" s="14"/>
      <c r="BD837" s="14"/>
      <c r="BE837" s="14"/>
      <c r="BF837" s="14"/>
      <c r="BG837" s="14"/>
      <c r="BH837" s="14"/>
      <c r="BI837" s="14"/>
      <c r="BJ837" s="14"/>
      <c r="BK837" s="14"/>
      <c r="BL837" s="14"/>
    </row>
    <row r="838" spans="1:64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  <c r="BB838" s="14"/>
      <c r="BC838" s="14"/>
      <c r="BD838" s="14"/>
      <c r="BE838" s="14"/>
      <c r="BF838" s="14"/>
      <c r="BG838" s="14"/>
      <c r="BH838" s="14"/>
      <c r="BI838" s="14"/>
      <c r="BJ838" s="14"/>
      <c r="BK838" s="14"/>
      <c r="BL838" s="14"/>
    </row>
    <row r="839" spans="1:64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  <c r="BB839" s="14"/>
      <c r="BC839" s="14"/>
      <c r="BD839" s="14"/>
      <c r="BE839" s="14"/>
      <c r="BF839" s="14"/>
      <c r="BG839" s="14"/>
      <c r="BH839" s="14"/>
      <c r="BI839" s="14"/>
      <c r="BJ839" s="14"/>
      <c r="BK839" s="14"/>
      <c r="BL839" s="14"/>
    </row>
    <row r="840" spans="1:64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  <c r="BB840" s="14"/>
      <c r="BC840" s="14"/>
      <c r="BD840" s="14"/>
      <c r="BE840" s="14"/>
      <c r="BF840" s="14"/>
      <c r="BG840" s="14"/>
      <c r="BH840" s="14"/>
      <c r="BI840" s="14"/>
      <c r="BJ840" s="14"/>
      <c r="BK840" s="14"/>
      <c r="BL840" s="14"/>
    </row>
    <row r="841" spans="1:64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  <c r="BB841" s="14"/>
      <c r="BC841" s="14"/>
      <c r="BD841" s="14"/>
      <c r="BE841" s="14"/>
      <c r="BF841" s="14"/>
      <c r="BG841" s="14"/>
      <c r="BH841" s="14"/>
      <c r="BI841" s="14"/>
      <c r="BJ841" s="14"/>
      <c r="BK841" s="14"/>
      <c r="BL841" s="14"/>
    </row>
    <row r="842" spans="1:64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  <c r="BB842" s="14"/>
      <c r="BC842" s="14"/>
      <c r="BD842" s="14"/>
      <c r="BE842" s="14"/>
      <c r="BF842" s="14"/>
      <c r="BG842" s="14"/>
      <c r="BH842" s="14"/>
      <c r="BI842" s="14"/>
      <c r="BJ842" s="14"/>
      <c r="BK842" s="14"/>
      <c r="BL842" s="14"/>
    </row>
    <row r="843" spans="1:64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  <c r="BB843" s="14"/>
      <c r="BC843" s="14"/>
      <c r="BD843" s="14"/>
      <c r="BE843" s="14"/>
      <c r="BF843" s="14"/>
      <c r="BG843" s="14"/>
      <c r="BH843" s="14"/>
      <c r="BI843" s="14"/>
      <c r="BJ843" s="14"/>
      <c r="BK843" s="14"/>
      <c r="BL843" s="14"/>
    </row>
    <row r="844" spans="1:64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  <c r="BB844" s="14"/>
      <c r="BC844" s="14"/>
      <c r="BD844" s="14"/>
      <c r="BE844" s="14"/>
      <c r="BF844" s="14"/>
      <c r="BG844" s="14"/>
      <c r="BH844" s="14"/>
      <c r="BI844" s="14"/>
      <c r="BJ844" s="14"/>
      <c r="BK844" s="14"/>
      <c r="BL844" s="14"/>
    </row>
    <row r="845" spans="1:64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  <c r="BB845" s="14"/>
      <c r="BC845" s="14"/>
      <c r="BD845" s="14"/>
      <c r="BE845" s="14"/>
      <c r="BF845" s="14"/>
      <c r="BG845" s="14"/>
      <c r="BH845" s="14"/>
      <c r="BI845" s="14"/>
      <c r="BJ845" s="14"/>
      <c r="BK845" s="14"/>
      <c r="BL845" s="14"/>
    </row>
    <row r="846" spans="1:64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  <c r="BB846" s="14"/>
      <c r="BC846" s="14"/>
      <c r="BD846" s="14"/>
      <c r="BE846" s="14"/>
      <c r="BF846" s="14"/>
      <c r="BG846" s="14"/>
      <c r="BH846" s="14"/>
      <c r="BI846" s="14"/>
      <c r="BJ846" s="14"/>
      <c r="BK846" s="14"/>
      <c r="BL846" s="14"/>
    </row>
    <row r="847" spans="1:64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  <c r="BB847" s="14"/>
      <c r="BC847" s="14"/>
      <c r="BD847" s="14"/>
      <c r="BE847" s="14"/>
      <c r="BF847" s="14"/>
      <c r="BG847" s="14"/>
      <c r="BH847" s="14"/>
      <c r="BI847" s="14"/>
      <c r="BJ847" s="14"/>
      <c r="BK847" s="14"/>
      <c r="BL847" s="14"/>
    </row>
    <row r="848" spans="1:64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  <c r="BB848" s="14"/>
      <c r="BC848" s="14"/>
      <c r="BD848" s="14"/>
      <c r="BE848" s="14"/>
      <c r="BF848" s="14"/>
      <c r="BG848" s="14"/>
      <c r="BH848" s="14"/>
      <c r="BI848" s="14"/>
      <c r="BJ848" s="14"/>
      <c r="BK848" s="14"/>
      <c r="BL848" s="14"/>
    </row>
    <row r="849" spans="1:64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  <c r="BB849" s="14"/>
      <c r="BC849" s="14"/>
      <c r="BD849" s="14"/>
      <c r="BE849" s="14"/>
      <c r="BF849" s="14"/>
      <c r="BG849" s="14"/>
      <c r="BH849" s="14"/>
      <c r="BI849" s="14"/>
      <c r="BJ849" s="14"/>
      <c r="BK849" s="14"/>
      <c r="BL849" s="14"/>
    </row>
    <row r="850" spans="1:64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  <c r="BB850" s="14"/>
      <c r="BC850" s="14"/>
      <c r="BD850" s="14"/>
      <c r="BE850" s="14"/>
      <c r="BF850" s="14"/>
      <c r="BG850" s="14"/>
      <c r="BH850" s="14"/>
      <c r="BI850" s="14"/>
      <c r="BJ850" s="14"/>
      <c r="BK850" s="14"/>
      <c r="BL850" s="14"/>
    </row>
    <row r="851" spans="1:64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  <c r="BB851" s="14"/>
      <c r="BC851" s="14"/>
      <c r="BD851" s="14"/>
      <c r="BE851" s="14"/>
      <c r="BF851" s="14"/>
      <c r="BG851" s="14"/>
      <c r="BH851" s="14"/>
      <c r="BI851" s="14"/>
      <c r="BJ851" s="14"/>
      <c r="BK851" s="14"/>
      <c r="BL851" s="14"/>
    </row>
    <row r="852" spans="1:64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  <c r="BB852" s="14"/>
      <c r="BC852" s="14"/>
      <c r="BD852" s="14"/>
      <c r="BE852" s="14"/>
      <c r="BF852" s="14"/>
      <c r="BG852" s="14"/>
      <c r="BH852" s="14"/>
      <c r="BI852" s="14"/>
      <c r="BJ852" s="14"/>
      <c r="BK852" s="14"/>
      <c r="BL852" s="14"/>
    </row>
    <row r="853" spans="1:64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  <c r="BB853" s="14"/>
      <c r="BC853" s="14"/>
      <c r="BD853" s="14"/>
      <c r="BE853" s="14"/>
      <c r="BF853" s="14"/>
      <c r="BG853" s="14"/>
      <c r="BH853" s="14"/>
      <c r="BI853" s="14"/>
      <c r="BJ853" s="14"/>
      <c r="BK853" s="14"/>
      <c r="BL853" s="14"/>
    </row>
    <row r="854" spans="1:64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  <c r="BB854" s="14"/>
      <c r="BC854" s="14"/>
      <c r="BD854" s="14"/>
      <c r="BE854" s="14"/>
      <c r="BF854" s="14"/>
      <c r="BG854" s="14"/>
      <c r="BH854" s="14"/>
      <c r="BI854" s="14"/>
      <c r="BJ854" s="14"/>
      <c r="BK854" s="14"/>
      <c r="BL854" s="14"/>
    </row>
    <row r="855" spans="1:64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  <c r="BB855" s="14"/>
      <c r="BC855" s="14"/>
      <c r="BD855" s="14"/>
      <c r="BE855" s="14"/>
      <c r="BF855" s="14"/>
      <c r="BG855" s="14"/>
      <c r="BH855" s="14"/>
      <c r="BI855" s="14"/>
      <c r="BJ855" s="14"/>
      <c r="BK855" s="14"/>
      <c r="BL855" s="14"/>
    </row>
    <row r="856" spans="1:64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  <c r="BB856" s="14"/>
      <c r="BC856" s="14"/>
      <c r="BD856" s="14"/>
      <c r="BE856" s="14"/>
      <c r="BF856" s="14"/>
      <c r="BG856" s="14"/>
      <c r="BH856" s="14"/>
      <c r="BI856" s="14"/>
      <c r="BJ856" s="14"/>
      <c r="BK856" s="14"/>
      <c r="BL856" s="14"/>
    </row>
    <row r="857" spans="1:64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  <c r="BB857" s="14"/>
      <c r="BC857" s="14"/>
      <c r="BD857" s="14"/>
      <c r="BE857" s="14"/>
      <c r="BF857" s="14"/>
      <c r="BG857" s="14"/>
      <c r="BH857" s="14"/>
      <c r="BI857" s="14"/>
      <c r="BJ857" s="14"/>
      <c r="BK857" s="14"/>
      <c r="BL857" s="14"/>
    </row>
    <row r="858" spans="1:64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  <c r="BB858" s="14"/>
      <c r="BC858" s="14"/>
      <c r="BD858" s="14"/>
      <c r="BE858" s="14"/>
      <c r="BF858" s="14"/>
      <c r="BG858" s="14"/>
      <c r="BH858" s="14"/>
      <c r="BI858" s="14"/>
      <c r="BJ858" s="14"/>
      <c r="BK858" s="14"/>
      <c r="BL858" s="14"/>
    </row>
    <row r="859" spans="1:64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  <c r="BB859" s="14"/>
      <c r="BC859" s="14"/>
      <c r="BD859" s="14"/>
      <c r="BE859" s="14"/>
      <c r="BF859" s="14"/>
      <c r="BG859" s="14"/>
      <c r="BH859" s="14"/>
      <c r="BI859" s="14"/>
      <c r="BJ859" s="14"/>
      <c r="BK859" s="14"/>
      <c r="BL859" s="14"/>
    </row>
    <row r="860" spans="1:64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  <c r="BB860" s="14"/>
      <c r="BC860" s="14"/>
      <c r="BD860" s="14"/>
      <c r="BE860" s="14"/>
      <c r="BF860" s="14"/>
      <c r="BG860" s="14"/>
      <c r="BH860" s="14"/>
      <c r="BI860" s="14"/>
      <c r="BJ860" s="14"/>
      <c r="BK860" s="14"/>
      <c r="BL860" s="14"/>
    </row>
    <row r="861" spans="1:64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  <c r="BB861" s="14"/>
      <c r="BC861" s="14"/>
      <c r="BD861" s="14"/>
      <c r="BE861" s="14"/>
      <c r="BF861" s="14"/>
      <c r="BG861" s="14"/>
      <c r="BH861" s="14"/>
      <c r="BI861" s="14"/>
      <c r="BJ861" s="14"/>
      <c r="BK861" s="14"/>
      <c r="BL861" s="14"/>
    </row>
    <row r="862" spans="1:64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  <c r="BB862" s="14"/>
      <c r="BC862" s="14"/>
      <c r="BD862" s="14"/>
      <c r="BE862" s="14"/>
      <c r="BF862" s="14"/>
      <c r="BG862" s="14"/>
      <c r="BH862" s="14"/>
      <c r="BI862" s="14"/>
      <c r="BJ862" s="14"/>
      <c r="BK862" s="14"/>
      <c r="BL862" s="14"/>
    </row>
    <row r="863" spans="1:64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  <c r="BB863" s="14"/>
      <c r="BC863" s="14"/>
      <c r="BD863" s="14"/>
      <c r="BE863" s="14"/>
      <c r="BF863" s="14"/>
      <c r="BG863" s="14"/>
      <c r="BH863" s="14"/>
      <c r="BI863" s="14"/>
      <c r="BJ863" s="14"/>
      <c r="BK863" s="14"/>
      <c r="BL863" s="14"/>
    </row>
    <row r="864" spans="1:64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  <c r="BB864" s="14"/>
      <c r="BC864" s="14"/>
      <c r="BD864" s="14"/>
      <c r="BE864" s="14"/>
      <c r="BF864" s="14"/>
      <c r="BG864" s="14"/>
      <c r="BH864" s="14"/>
      <c r="BI864" s="14"/>
      <c r="BJ864" s="14"/>
      <c r="BK864" s="14"/>
      <c r="BL864" s="14"/>
    </row>
    <row r="865" spans="1:64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  <c r="BB865" s="14"/>
      <c r="BC865" s="14"/>
      <c r="BD865" s="14"/>
      <c r="BE865" s="14"/>
      <c r="BF865" s="14"/>
      <c r="BG865" s="14"/>
      <c r="BH865" s="14"/>
      <c r="BI865" s="14"/>
      <c r="BJ865" s="14"/>
      <c r="BK865" s="14"/>
      <c r="BL865" s="14"/>
    </row>
    <row r="866" spans="1:64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  <c r="BB866" s="14"/>
      <c r="BC866" s="14"/>
      <c r="BD866" s="14"/>
      <c r="BE866" s="14"/>
      <c r="BF866" s="14"/>
      <c r="BG866" s="14"/>
      <c r="BH866" s="14"/>
      <c r="BI866" s="14"/>
      <c r="BJ866" s="14"/>
      <c r="BK866" s="14"/>
      <c r="BL866" s="14"/>
    </row>
    <row r="867" spans="1:64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  <c r="BB867" s="14"/>
      <c r="BC867" s="14"/>
      <c r="BD867" s="14"/>
      <c r="BE867" s="14"/>
      <c r="BF867" s="14"/>
      <c r="BG867" s="14"/>
      <c r="BH867" s="14"/>
      <c r="BI867" s="14"/>
      <c r="BJ867" s="14"/>
      <c r="BK867" s="14"/>
      <c r="BL867" s="14"/>
    </row>
    <row r="868" spans="1:64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  <c r="BB868" s="14"/>
      <c r="BC868" s="14"/>
      <c r="BD868" s="14"/>
      <c r="BE868" s="14"/>
      <c r="BF868" s="14"/>
      <c r="BG868" s="14"/>
      <c r="BH868" s="14"/>
      <c r="BI868" s="14"/>
      <c r="BJ868" s="14"/>
      <c r="BK868" s="14"/>
      <c r="BL868" s="14"/>
    </row>
    <row r="869" spans="1:64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  <c r="BB869" s="14"/>
      <c r="BC869" s="14"/>
      <c r="BD869" s="14"/>
      <c r="BE869" s="14"/>
      <c r="BF869" s="14"/>
      <c r="BG869" s="14"/>
      <c r="BH869" s="14"/>
      <c r="BI869" s="14"/>
      <c r="BJ869" s="14"/>
      <c r="BK869" s="14"/>
      <c r="BL869" s="14"/>
    </row>
    <row r="870" spans="1:64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  <c r="BB870" s="14"/>
      <c r="BC870" s="14"/>
      <c r="BD870" s="14"/>
      <c r="BE870" s="14"/>
      <c r="BF870" s="14"/>
      <c r="BG870" s="14"/>
      <c r="BH870" s="14"/>
      <c r="BI870" s="14"/>
      <c r="BJ870" s="14"/>
      <c r="BK870" s="14"/>
      <c r="BL870" s="14"/>
    </row>
    <row r="871" spans="1:64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  <c r="BB871" s="14"/>
      <c r="BC871" s="14"/>
      <c r="BD871" s="14"/>
      <c r="BE871" s="14"/>
      <c r="BF871" s="14"/>
      <c r="BG871" s="14"/>
      <c r="BH871" s="14"/>
      <c r="BI871" s="14"/>
      <c r="BJ871" s="14"/>
      <c r="BK871" s="14"/>
      <c r="BL871" s="14"/>
    </row>
    <row r="872" spans="1:64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  <c r="BB872" s="14"/>
      <c r="BC872" s="14"/>
      <c r="BD872" s="14"/>
      <c r="BE872" s="14"/>
      <c r="BF872" s="14"/>
      <c r="BG872" s="14"/>
      <c r="BH872" s="14"/>
      <c r="BI872" s="14"/>
      <c r="BJ872" s="14"/>
      <c r="BK872" s="14"/>
      <c r="BL872" s="14"/>
    </row>
    <row r="873" spans="1:64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  <c r="BB873" s="14"/>
      <c r="BC873" s="14"/>
      <c r="BD873" s="14"/>
      <c r="BE873" s="14"/>
      <c r="BF873" s="14"/>
      <c r="BG873" s="14"/>
      <c r="BH873" s="14"/>
      <c r="BI873" s="14"/>
      <c r="BJ873" s="14"/>
      <c r="BK873" s="14"/>
      <c r="BL873" s="14"/>
    </row>
    <row r="874" spans="1:64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  <c r="BB874" s="14"/>
      <c r="BC874" s="14"/>
      <c r="BD874" s="14"/>
      <c r="BE874" s="14"/>
      <c r="BF874" s="14"/>
      <c r="BG874" s="14"/>
      <c r="BH874" s="14"/>
      <c r="BI874" s="14"/>
      <c r="BJ874" s="14"/>
      <c r="BK874" s="14"/>
      <c r="BL874" s="14"/>
    </row>
    <row r="875" spans="1:64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  <c r="BB875" s="14"/>
      <c r="BC875" s="14"/>
      <c r="BD875" s="14"/>
      <c r="BE875" s="14"/>
      <c r="BF875" s="14"/>
      <c r="BG875" s="14"/>
      <c r="BH875" s="14"/>
      <c r="BI875" s="14"/>
      <c r="BJ875" s="14"/>
      <c r="BK875" s="14"/>
      <c r="BL875" s="14"/>
    </row>
    <row r="876" spans="1:64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  <c r="BB876" s="14"/>
      <c r="BC876" s="14"/>
      <c r="BD876" s="14"/>
      <c r="BE876" s="14"/>
      <c r="BF876" s="14"/>
      <c r="BG876" s="14"/>
      <c r="BH876" s="14"/>
      <c r="BI876" s="14"/>
      <c r="BJ876" s="14"/>
      <c r="BK876" s="14"/>
      <c r="BL876" s="14"/>
    </row>
    <row r="877" spans="1:64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  <c r="BB877" s="14"/>
      <c r="BC877" s="14"/>
      <c r="BD877" s="14"/>
      <c r="BE877" s="14"/>
      <c r="BF877" s="14"/>
      <c r="BG877" s="14"/>
      <c r="BH877" s="14"/>
      <c r="BI877" s="14"/>
      <c r="BJ877" s="14"/>
      <c r="BK877" s="14"/>
      <c r="BL877" s="14"/>
    </row>
    <row r="878" spans="1:64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  <c r="BB878" s="14"/>
      <c r="BC878" s="14"/>
      <c r="BD878" s="14"/>
      <c r="BE878" s="14"/>
      <c r="BF878" s="14"/>
      <c r="BG878" s="14"/>
      <c r="BH878" s="14"/>
      <c r="BI878" s="14"/>
      <c r="BJ878" s="14"/>
      <c r="BK878" s="14"/>
      <c r="BL878" s="14"/>
    </row>
    <row r="879" spans="1:64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  <c r="BB879" s="14"/>
      <c r="BC879" s="14"/>
      <c r="BD879" s="14"/>
      <c r="BE879" s="14"/>
      <c r="BF879" s="14"/>
      <c r="BG879" s="14"/>
      <c r="BH879" s="14"/>
      <c r="BI879" s="14"/>
      <c r="BJ879" s="14"/>
      <c r="BK879" s="14"/>
      <c r="BL879" s="14"/>
    </row>
    <row r="880" spans="1:64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  <c r="BB880" s="14"/>
      <c r="BC880" s="14"/>
      <c r="BD880" s="14"/>
      <c r="BE880" s="14"/>
      <c r="BF880" s="14"/>
      <c r="BG880" s="14"/>
      <c r="BH880" s="14"/>
      <c r="BI880" s="14"/>
      <c r="BJ880" s="14"/>
      <c r="BK880" s="14"/>
      <c r="BL880" s="14"/>
    </row>
    <row r="881" spans="1:64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  <c r="BB881" s="14"/>
      <c r="BC881" s="14"/>
      <c r="BD881" s="14"/>
      <c r="BE881" s="14"/>
      <c r="BF881" s="14"/>
      <c r="BG881" s="14"/>
      <c r="BH881" s="14"/>
      <c r="BI881" s="14"/>
      <c r="BJ881" s="14"/>
      <c r="BK881" s="14"/>
      <c r="BL881" s="14"/>
    </row>
    <row r="882" spans="1:64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  <c r="BB882" s="14"/>
      <c r="BC882" s="14"/>
      <c r="BD882" s="14"/>
      <c r="BE882" s="14"/>
      <c r="BF882" s="14"/>
      <c r="BG882" s="14"/>
      <c r="BH882" s="14"/>
      <c r="BI882" s="14"/>
      <c r="BJ882" s="14"/>
      <c r="BK882" s="14"/>
      <c r="BL882" s="14"/>
    </row>
    <row r="883" spans="1:64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  <c r="BB883" s="14"/>
      <c r="BC883" s="14"/>
      <c r="BD883" s="14"/>
      <c r="BE883" s="14"/>
      <c r="BF883" s="14"/>
      <c r="BG883" s="14"/>
      <c r="BH883" s="14"/>
      <c r="BI883" s="14"/>
      <c r="BJ883" s="14"/>
      <c r="BK883" s="14"/>
      <c r="BL883" s="14"/>
    </row>
    <row r="884" spans="1:64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  <c r="BB884" s="14"/>
      <c r="BC884" s="14"/>
      <c r="BD884" s="14"/>
      <c r="BE884" s="14"/>
      <c r="BF884" s="14"/>
      <c r="BG884" s="14"/>
      <c r="BH884" s="14"/>
      <c r="BI884" s="14"/>
      <c r="BJ884" s="14"/>
      <c r="BK884" s="14"/>
      <c r="BL884" s="14"/>
    </row>
    <row r="885" spans="1:64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  <c r="BB885" s="14"/>
      <c r="BC885" s="14"/>
      <c r="BD885" s="14"/>
      <c r="BE885" s="14"/>
      <c r="BF885" s="14"/>
      <c r="BG885" s="14"/>
      <c r="BH885" s="14"/>
      <c r="BI885" s="14"/>
      <c r="BJ885" s="14"/>
      <c r="BK885" s="14"/>
      <c r="BL885" s="14"/>
    </row>
    <row r="886" spans="1:64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  <c r="BB886" s="14"/>
      <c r="BC886" s="14"/>
      <c r="BD886" s="14"/>
      <c r="BE886" s="14"/>
      <c r="BF886" s="14"/>
      <c r="BG886" s="14"/>
      <c r="BH886" s="14"/>
      <c r="BI886" s="14"/>
      <c r="BJ886" s="14"/>
      <c r="BK886" s="14"/>
      <c r="BL886" s="14"/>
    </row>
    <row r="887" spans="1:64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  <c r="BB887" s="14"/>
      <c r="BC887" s="14"/>
      <c r="BD887" s="14"/>
      <c r="BE887" s="14"/>
      <c r="BF887" s="14"/>
      <c r="BG887" s="14"/>
      <c r="BH887" s="14"/>
      <c r="BI887" s="14"/>
      <c r="BJ887" s="14"/>
      <c r="BK887" s="14"/>
      <c r="BL887" s="14"/>
    </row>
    <row r="888" spans="1:64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  <c r="BB888" s="14"/>
      <c r="BC888" s="14"/>
      <c r="BD888" s="14"/>
      <c r="BE888" s="14"/>
      <c r="BF888" s="14"/>
      <c r="BG888" s="14"/>
      <c r="BH888" s="14"/>
      <c r="BI888" s="14"/>
      <c r="BJ888" s="14"/>
      <c r="BK888" s="14"/>
      <c r="BL888" s="14"/>
    </row>
    <row r="889" spans="1:64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  <c r="BB889" s="14"/>
      <c r="BC889" s="14"/>
      <c r="BD889" s="14"/>
      <c r="BE889" s="14"/>
      <c r="BF889" s="14"/>
      <c r="BG889" s="14"/>
      <c r="BH889" s="14"/>
      <c r="BI889" s="14"/>
      <c r="BJ889" s="14"/>
      <c r="BK889" s="14"/>
      <c r="BL889" s="14"/>
    </row>
    <row r="890" spans="1:64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  <c r="BB890" s="14"/>
      <c r="BC890" s="14"/>
      <c r="BD890" s="14"/>
      <c r="BE890" s="14"/>
      <c r="BF890" s="14"/>
      <c r="BG890" s="14"/>
      <c r="BH890" s="14"/>
      <c r="BI890" s="14"/>
      <c r="BJ890" s="14"/>
      <c r="BK890" s="14"/>
      <c r="BL890" s="14"/>
    </row>
    <row r="891" spans="1:64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  <c r="BB891" s="14"/>
      <c r="BC891" s="14"/>
      <c r="BD891" s="14"/>
      <c r="BE891" s="14"/>
      <c r="BF891" s="14"/>
      <c r="BG891" s="14"/>
      <c r="BH891" s="14"/>
      <c r="BI891" s="14"/>
      <c r="BJ891" s="14"/>
      <c r="BK891" s="14"/>
      <c r="BL891" s="14"/>
    </row>
    <row r="892" spans="1:64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  <c r="BB892" s="14"/>
      <c r="BC892" s="14"/>
      <c r="BD892" s="14"/>
      <c r="BE892" s="14"/>
      <c r="BF892" s="14"/>
      <c r="BG892" s="14"/>
      <c r="BH892" s="14"/>
      <c r="BI892" s="14"/>
      <c r="BJ892" s="14"/>
      <c r="BK892" s="14"/>
      <c r="BL892" s="14"/>
    </row>
    <row r="893" spans="1:64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  <c r="BB893" s="14"/>
      <c r="BC893" s="14"/>
      <c r="BD893" s="14"/>
      <c r="BE893" s="14"/>
      <c r="BF893" s="14"/>
      <c r="BG893" s="14"/>
      <c r="BH893" s="14"/>
      <c r="BI893" s="14"/>
      <c r="BJ893" s="14"/>
      <c r="BK893" s="14"/>
      <c r="BL893" s="14"/>
    </row>
    <row r="894" spans="1:64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  <c r="BB894" s="14"/>
      <c r="BC894" s="14"/>
      <c r="BD894" s="14"/>
      <c r="BE894" s="14"/>
      <c r="BF894" s="14"/>
      <c r="BG894" s="14"/>
      <c r="BH894" s="14"/>
      <c r="BI894" s="14"/>
      <c r="BJ894" s="14"/>
      <c r="BK894" s="14"/>
      <c r="BL894" s="14"/>
    </row>
    <row r="895" spans="1:64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  <c r="BB895" s="14"/>
      <c r="BC895" s="14"/>
      <c r="BD895" s="14"/>
      <c r="BE895" s="14"/>
      <c r="BF895" s="14"/>
      <c r="BG895" s="14"/>
      <c r="BH895" s="14"/>
      <c r="BI895" s="14"/>
      <c r="BJ895" s="14"/>
      <c r="BK895" s="14"/>
      <c r="BL895" s="14"/>
    </row>
    <row r="896" spans="1:64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  <c r="BB896" s="14"/>
      <c r="BC896" s="14"/>
      <c r="BD896" s="14"/>
      <c r="BE896" s="14"/>
      <c r="BF896" s="14"/>
      <c r="BG896" s="14"/>
      <c r="BH896" s="14"/>
      <c r="BI896" s="14"/>
      <c r="BJ896" s="14"/>
      <c r="BK896" s="14"/>
      <c r="BL896" s="14"/>
    </row>
    <row r="897" spans="1:64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  <c r="BB897" s="14"/>
      <c r="BC897" s="14"/>
      <c r="BD897" s="14"/>
      <c r="BE897" s="14"/>
      <c r="BF897" s="14"/>
      <c r="BG897" s="14"/>
      <c r="BH897" s="14"/>
      <c r="BI897" s="14"/>
      <c r="BJ897" s="14"/>
      <c r="BK897" s="14"/>
      <c r="BL897" s="14"/>
    </row>
    <row r="898" spans="1:64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  <c r="BB898" s="14"/>
      <c r="BC898" s="14"/>
      <c r="BD898" s="14"/>
      <c r="BE898" s="14"/>
      <c r="BF898" s="14"/>
      <c r="BG898" s="14"/>
      <c r="BH898" s="14"/>
      <c r="BI898" s="14"/>
      <c r="BJ898" s="14"/>
      <c r="BK898" s="14"/>
      <c r="BL898" s="14"/>
    </row>
    <row r="899" spans="1:64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  <c r="BB899" s="14"/>
      <c r="BC899" s="14"/>
      <c r="BD899" s="14"/>
      <c r="BE899" s="14"/>
      <c r="BF899" s="14"/>
      <c r="BG899" s="14"/>
      <c r="BH899" s="14"/>
      <c r="BI899" s="14"/>
      <c r="BJ899" s="14"/>
      <c r="BK899" s="14"/>
      <c r="BL899" s="14"/>
    </row>
    <row r="900" spans="1:64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  <c r="BB900" s="14"/>
      <c r="BC900" s="14"/>
      <c r="BD900" s="14"/>
      <c r="BE900" s="14"/>
      <c r="BF900" s="14"/>
      <c r="BG900" s="14"/>
      <c r="BH900" s="14"/>
      <c r="BI900" s="14"/>
      <c r="BJ900" s="14"/>
      <c r="BK900" s="14"/>
      <c r="BL900" s="14"/>
    </row>
    <row r="901" spans="1:64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  <c r="BB901" s="14"/>
      <c r="BC901" s="14"/>
      <c r="BD901" s="14"/>
      <c r="BE901" s="14"/>
      <c r="BF901" s="14"/>
      <c r="BG901" s="14"/>
      <c r="BH901" s="14"/>
      <c r="BI901" s="14"/>
      <c r="BJ901" s="14"/>
      <c r="BK901" s="14"/>
      <c r="BL901" s="14"/>
    </row>
    <row r="902" spans="1:64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  <c r="BB902" s="14"/>
      <c r="BC902" s="14"/>
      <c r="BD902" s="14"/>
      <c r="BE902" s="14"/>
      <c r="BF902" s="14"/>
      <c r="BG902" s="14"/>
      <c r="BH902" s="14"/>
      <c r="BI902" s="14"/>
      <c r="BJ902" s="14"/>
      <c r="BK902" s="14"/>
      <c r="BL902" s="14"/>
    </row>
    <row r="903" spans="1:64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  <c r="BB903" s="14"/>
      <c r="BC903" s="14"/>
      <c r="BD903" s="14"/>
      <c r="BE903" s="14"/>
      <c r="BF903" s="14"/>
      <c r="BG903" s="14"/>
      <c r="BH903" s="14"/>
      <c r="BI903" s="14"/>
      <c r="BJ903" s="14"/>
      <c r="BK903" s="14"/>
      <c r="BL903" s="14"/>
    </row>
    <row r="904" spans="1:64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  <c r="BB904" s="14"/>
      <c r="BC904" s="14"/>
      <c r="BD904" s="14"/>
      <c r="BE904" s="14"/>
      <c r="BF904" s="14"/>
      <c r="BG904" s="14"/>
      <c r="BH904" s="14"/>
      <c r="BI904" s="14"/>
      <c r="BJ904" s="14"/>
      <c r="BK904" s="14"/>
      <c r="BL904" s="14"/>
    </row>
    <row r="905" spans="1:64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  <c r="BB905" s="14"/>
      <c r="BC905" s="14"/>
      <c r="BD905" s="14"/>
      <c r="BE905" s="14"/>
      <c r="BF905" s="14"/>
      <c r="BG905" s="14"/>
      <c r="BH905" s="14"/>
      <c r="BI905" s="14"/>
      <c r="BJ905" s="14"/>
      <c r="BK905" s="14"/>
      <c r="BL905" s="14"/>
    </row>
    <row r="906" spans="1:64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  <c r="BB906" s="14"/>
      <c r="BC906" s="14"/>
      <c r="BD906" s="14"/>
      <c r="BE906" s="14"/>
      <c r="BF906" s="14"/>
      <c r="BG906" s="14"/>
      <c r="BH906" s="14"/>
      <c r="BI906" s="14"/>
      <c r="BJ906" s="14"/>
      <c r="BK906" s="14"/>
      <c r="BL906" s="14"/>
    </row>
    <row r="907" spans="1:64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  <c r="BB907" s="14"/>
      <c r="BC907" s="14"/>
      <c r="BD907" s="14"/>
      <c r="BE907" s="14"/>
      <c r="BF907" s="14"/>
      <c r="BG907" s="14"/>
      <c r="BH907" s="14"/>
      <c r="BI907" s="14"/>
      <c r="BJ907" s="14"/>
      <c r="BK907" s="14"/>
      <c r="BL907" s="14"/>
    </row>
    <row r="908" spans="1:64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  <c r="BB908" s="14"/>
      <c r="BC908" s="14"/>
      <c r="BD908" s="14"/>
      <c r="BE908" s="14"/>
      <c r="BF908" s="14"/>
      <c r="BG908" s="14"/>
      <c r="BH908" s="14"/>
      <c r="BI908" s="14"/>
      <c r="BJ908" s="14"/>
      <c r="BK908" s="14"/>
      <c r="BL908" s="14"/>
    </row>
    <row r="909" spans="1:64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  <c r="BB909" s="14"/>
      <c r="BC909" s="14"/>
      <c r="BD909" s="14"/>
      <c r="BE909" s="14"/>
      <c r="BF909" s="14"/>
      <c r="BG909" s="14"/>
      <c r="BH909" s="14"/>
      <c r="BI909" s="14"/>
      <c r="BJ909" s="14"/>
      <c r="BK909" s="14"/>
      <c r="BL909" s="14"/>
    </row>
    <row r="910" spans="1:64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  <c r="BB910" s="14"/>
      <c r="BC910" s="14"/>
      <c r="BD910" s="14"/>
      <c r="BE910" s="14"/>
      <c r="BF910" s="14"/>
      <c r="BG910" s="14"/>
      <c r="BH910" s="14"/>
      <c r="BI910" s="14"/>
      <c r="BJ910" s="14"/>
      <c r="BK910" s="14"/>
      <c r="BL910" s="14"/>
    </row>
    <row r="911" spans="1:64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  <c r="BB911" s="14"/>
      <c r="BC911" s="14"/>
      <c r="BD911" s="14"/>
      <c r="BE911" s="14"/>
      <c r="BF911" s="14"/>
      <c r="BG911" s="14"/>
      <c r="BH911" s="14"/>
      <c r="BI911" s="14"/>
      <c r="BJ911" s="14"/>
      <c r="BK911" s="14"/>
      <c r="BL911" s="14"/>
    </row>
    <row r="912" spans="1:64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  <c r="BB912" s="14"/>
      <c r="BC912" s="14"/>
      <c r="BD912" s="14"/>
      <c r="BE912" s="14"/>
      <c r="BF912" s="14"/>
      <c r="BG912" s="14"/>
      <c r="BH912" s="14"/>
      <c r="BI912" s="14"/>
      <c r="BJ912" s="14"/>
      <c r="BK912" s="14"/>
      <c r="BL912" s="14"/>
    </row>
    <row r="913" spans="1:64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  <c r="BB913" s="14"/>
      <c r="BC913" s="14"/>
      <c r="BD913" s="14"/>
      <c r="BE913" s="14"/>
      <c r="BF913" s="14"/>
      <c r="BG913" s="14"/>
      <c r="BH913" s="14"/>
      <c r="BI913" s="14"/>
      <c r="BJ913" s="14"/>
      <c r="BK913" s="14"/>
      <c r="BL913" s="14"/>
    </row>
    <row r="914" spans="1:64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  <c r="BB914" s="14"/>
      <c r="BC914" s="14"/>
      <c r="BD914" s="14"/>
      <c r="BE914" s="14"/>
      <c r="BF914" s="14"/>
      <c r="BG914" s="14"/>
      <c r="BH914" s="14"/>
      <c r="BI914" s="14"/>
      <c r="BJ914" s="14"/>
      <c r="BK914" s="14"/>
      <c r="BL914" s="14"/>
    </row>
    <row r="915" spans="1:64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  <c r="BB915" s="14"/>
      <c r="BC915" s="14"/>
      <c r="BD915" s="14"/>
      <c r="BE915" s="14"/>
      <c r="BF915" s="14"/>
      <c r="BG915" s="14"/>
      <c r="BH915" s="14"/>
      <c r="BI915" s="14"/>
      <c r="BJ915" s="14"/>
      <c r="BK915" s="14"/>
      <c r="BL915" s="14"/>
    </row>
    <row r="916" spans="1:64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  <c r="BB916" s="14"/>
      <c r="BC916" s="14"/>
      <c r="BD916" s="14"/>
      <c r="BE916" s="14"/>
      <c r="BF916" s="14"/>
      <c r="BG916" s="14"/>
      <c r="BH916" s="14"/>
      <c r="BI916" s="14"/>
      <c r="BJ916" s="14"/>
      <c r="BK916" s="14"/>
      <c r="BL916" s="14"/>
    </row>
    <row r="917" spans="1:64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  <c r="BB917" s="14"/>
      <c r="BC917" s="14"/>
      <c r="BD917" s="14"/>
      <c r="BE917" s="14"/>
      <c r="BF917" s="14"/>
      <c r="BG917" s="14"/>
      <c r="BH917" s="14"/>
      <c r="BI917" s="14"/>
      <c r="BJ917" s="14"/>
      <c r="BK917" s="14"/>
      <c r="BL917" s="14"/>
    </row>
    <row r="918" spans="1:64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  <c r="BB918" s="14"/>
      <c r="BC918" s="14"/>
      <c r="BD918" s="14"/>
      <c r="BE918" s="14"/>
      <c r="BF918" s="14"/>
      <c r="BG918" s="14"/>
      <c r="BH918" s="14"/>
      <c r="BI918" s="14"/>
      <c r="BJ918" s="14"/>
      <c r="BK918" s="14"/>
      <c r="BL918" s="14"/>
    </row>
    <row r="919" spans="1:64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  <c r="BB919" s="14"/>
      <c r="BC919" s="14"/>
      <c r="BD919" s="14"/>
      <c r="BE919" s="14"/>
      <c r="BF919" s="14"/>
      <c r="BG919" s="14"/>
      <c r="BH919" s="14"/>
      <c r="BI919" s="14"/>
      <c r="BJ919" s="14"/>
      <c r="BK919" s="14"/>
      <c r="BL919" s="14"/>
    </row>
    <row r="920" spans="1:64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  <c r="BB920" s="14"/>
      <c r="BC920" s="14"/>
      <c r="BD920" s="14"/>
      <c r="BE920" s="14"/>
      <c r="BF920" s="14"/>
      <c r="BG920" s="14"/>
      <c r="BH920" s="14"/>
      <c r="BI920" s="14"/>
      <c r="BJ920" s="14"/>
      <c r="BK920" s="14"/>
      <c r="BL920" s="14"/>
    </row>
    <row r="921" spans="1:64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  <c r="BB921" s="14"/>
      <c r="BC921" s="14"/>
      <c r="BD921" s="14"/>
      <c r="BE921" s="14"/>
      <c r="BF921" s="14"/>
      <c r="BG921" s="14"/>
      <c r="BH921" s="14"/>
      <c r="BI921" s="14"/>
      <c r="BJ921" s="14"/>
      <c r="BK921" s="14"/>
      <c r="BL921" s="14"/>
    </row>
    <row r="922" spans="1:64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  <c r="BB922" s="14"/>
      <c r="BC922" s="14"/>
      <c r="BD922" s="14"/>
      <c r="BE922" s="14"/>
      <c r="BF922" s="14"/>
      <c r="BG922" s="14"/>
      <c r="BH922" s="14"/>
      <c r="BI922" s="14"/>
      <c r="BJ922" s="14"/>
      <c r="BK922" s="14"/>
      <c r="BL922" s="14"/>
    </row>
    <row r="923" spans="1:64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  <c r="BB923" s="14"/>
      <c r="BC923" s="14"/>
      <c r="BD923" s="14"/>
      <c r="BE923" s="14"/>
      <c r="BF923" s="14"/>
      <c r="BG923" s="14"/>
      <c r="BH923" s="14"/>
      <c r="BI923" s="14"/>
      <c r="BJ923" s="14"/>
      <c r="BK923" s="14"/>
      <c r="BL923" s="14"/>
    </row>
    <row r="924" spans="1:64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  <c r="BB924" s="14"/>
      <c r="BC924" s="14"/>
      <c r="BD924" s="14"/>
      <c r="BE924" s="14"/>
      <c r="BF924" s="14"/>
      <c r="BG924" s="14"/>
      <c r="BH924" s="14"/>
      <c r="BI924" s="14"/>
      <c r="BJ924" s="14"/>
      <c r="BK924" s="14"/>
      <c r="BL924" s="14"/>
    </row>
    <row r="925" spans="1:64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  <c r="BB925" s="14"/>
      <c r="BC925" s="14"/>
      <c r="BD925" s="14"/>
      <c r="BE925" s="14"/>
      <c r="BF925" s="14"/>
      <c r="BG925" s="14"/>
      <c r="BH925" s="14"/>
      <c r="BI925" s="14"/>
      <c r="BJ925" s="14"/>
      <c r="BK925" s="14"/>
      <c r="BL925" s="14"/>
    </row>
    <row r="926" spans="1:64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  <c r="BB926" s="14"/>
      <c r="BC926" s="14"/>
      <c r="BD926" s="14"/>
      <c r="BE926" s="14"/>
      <c r="BF926" s="14"/>
      <c r="BG926" s="14"/>
      <c r="BH926" s="14"/>
      <c r="BI926" s="14"/>
      <c r="BJ926" s="14"/>
      <c r="BK926" s="14"/>
      <c r="BL926" s="14"/>
    </row>
    <row r="927" spans="1:64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  <c r="BB927" s="14"/>
      <c r="BC927" s="14"/>
      <c r="BD927" s="14"/>
      <c r="BE927" s="14"/>
      <c r="BF927" s="14"/>
      <c r="BG927" s="14"/>
      <c r="BH927" s="14"/>
      <c r="BI927" s="14"/>
      <c r="BJ927" s="14"/>
      <c r="BK927" s="14"/>
      <c r="BL927" s="14"/>
    </row>
    <row r="928" spans="1:64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  <c r="BB928" s="14"/>
      <c r="BC928" s="14"/>
      <c r="BD928" s="14"/>
      <c r="BE928" s="14"/>
      <c r="BF928" s="14"/>
      <c r="BG928" s="14"/>
      <c r="BH928" s="14"/>
      <c r="BI928" s="14"/>
      <c r="BJ928" s="14"/>
      <c r="BK928" s="14"/>
      <c r="BL928" s="14"/>
    </row>
    <row r="929" spans="1:64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  <c r="BB929" s="14"/>
      <c r="BC929" s="14"/>
      <c r="BD929" s="14"/>
      <c r="BE929" s="14"/>
      <c r="BF929" s="14"/>
      <c r="BG929" s="14"/>
      <c r="BH929" s="14"/>
      <c r="BI929" s="14"/>
      <c r="BJ929" s="14"/>
      <c r="BK929" s="14"/>
      <c r="BL929" s="14"/>
    </row>
    <row r="930" spans="1:64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  <c r="BB930" s="14"/>
      <c r="BC930" s="14"/>
      <c r="BD930" s="14"/>
      <c r="BE930" s="14"/>
      <c r="BF930" s="14"/>
      <c r="BG930" s="14"/>
      <c r="BH930" s="14"/>
      <c r="BI930" s="14"/>
      <c r="BJ930" s="14"/>
      <c r="BK930" s="14"/>
      <c r="BL930" s="14"/>
    </row>
    <row r="931" spans="1:64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  <c r="BB931" s="14"/>
      <c r="BC931" s="14"/>
      <c r="BD931" s="14"/>
      <c r="BE931" s="14"/>
      <c r="BF931" s="14"/>
      <c r="BG931" s="14"/>
      <c r="BH931" s="14"/>
      <c r="BI931" s="14"/>
      <c r="BJ931" s="14"/>
      <c r="BK931" s="14"/>
      <c r="BL931" s="14"/>
    </row>
    <row r="932" spans="1:64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  <c r="BB932" s="14"/>
      <c r="BC932" s="14"/>
      <c r="BD932" s="14"/>
      <c r="BE932" s="14"/>
      <c r="BF932" s="14"/>
      <c r="BG932" s="14"/>
      <c r="BH932" s="14"/>
      <c r="BI932" s="14"/>
      <c r="BJ932" s="14"/>
      <c r="BK932" s="14"/>
      <c r="BL932" s="14"/>
    </row>
    <row r="933" spans="1:64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  <c r="BB933" s="14"/>
      <c r="BC933" s="14"/>
      <c r="BD933" s="14"/>
      <c r="BE933" s="14"/>
      <c r="BF933" s="14"/>
      <c r="BG933" s="14"/>
      <c r="BH933" s="14"/>
      <c r="BI933" s="14"/>
      <c r="BJ933" s="14"/>
      <c r="BK933" s="14"/>
      <c r="BL933" s="14"/>
    </row>
    <row r="934" spans="1:64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  <c r="BB934" s="14"/>
      <c r="BC934" s="14"/>
      <c r="BD934" s="14"/>
      <c r="BE934" s="14"/>
      <c r="BF934" s="14"/>
      <c r="BG934" s="14"/>
      <c r="BH934" s="14"/>
      <c r="BI934" s="14"/>
      <c r="BJ934" s="14"/>
      <c r="BK934" s="14"/>
      <c r="BL934" s="14"/>
    </row>
    <row r="935" spans="1:64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  <c r="BB935" s="14"/>
      <c r="BC935" s="14"/>
      <c r="BD935" s="14"/>
      <c r="BE935" s="14"/>
      <c r="BF935" s="14"/>
      <c r="BG935" s="14"/>
      <c r="BH935" s="14"/>
      <c r="BI935" s="14"/>
      <c r="BJ935" s="14"/>
      <c r="BK935" s="14"/>
      <c r="BL935" s="14"/>
    </row>
    <row r="936" spans="1:64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  <c r="BB936" s="14"/>
      <c r="BC936" s="14"/>
      <c r="BD936" s="14"/>
      <c r="BE936" s="14"/>
      <c r="BF936" s="14"/>
      <c r="BG936" s="14"/>
      <c r="BH936" s="14"/>
      <c r="BI936" s="14"/>
      <c r="BJ936" s="14"/>
      <c r="BK936" s="14"/>
      <c r="BL936" s="14"/>
    </row>
    <row r="937" spans="1:64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  <c r="BB937" s="14"/>
      <c r="BC937" s="14"/>
      <c r="BD937" s="14"/>
      <c r="BE937" s="14"/>
      <c r="BF937" s="14"/>
      <c r="BG937" s="14"/>
      <c r="BH937" s="14"/>
      <c r="BI937" s="14"/>
      <c r="BJ937" s="14"/>
      <c r="BK937" s="14"/>
      <c r="BL937" s="14"/>
    </row>
    <row r="938" spans="1:64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  <c r="BB938" s="14"/>
      <c r="BC938" s="14"/>
      <c r="BD938" s="14"/>
      <c r="BE938" s="14"/>
      <c r="BF938" s="14"/>
      <c r="BG938" s="14"/>
      <c r="BH938" s="14"/>
      <c r="BI938" s="14"/>
      <c r="BJ938" s="14"/>
      <c r="BK938" s="14"/>
      <c r="BL938" s="14"/>
    </row>
    <row r="939" spans="1:64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  <c r="BB939" s="14"/>
      <c r="BC939" s="14"/>
      <c r="BD939" s="14"/>
      <c r="BE939" s="14"/>
      <c r="BF939" s="14"/>
      <c r="BG939" s="14"/>
      <c r="BH939" s="14"/>
      <c r="BI939" s="14"/>
      <c r="BJ939" s="14"/>
      <c r="BK939" s="14"/>
      <c r="BL939" s="14"/>
    </row>
    <row r="940" spans="1:64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  <c r="BB940" s="14"/>
      <c r="BC940" s="14"/>
      <c r="BD940" s="14"/>
      <c r="BE940" s="14"/>
      <c r="BF940" s="14"/>
      <c r="BG940" s="14"/>
      <c r="BH940" s="14"/>
      <c r="BI940" s="14"/>
      <c r="BJ940" s="14"/>
      <c r="BK940" s="14"/>
      <c r="BL940" s="14"/>
    </row>
    <row r="941" spans="1:64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  <c r="BB941" s="14"/>
      <c r="BC941" s="14"/>
      <c r="BD941" s="14"/>
      <c r="BE941" s="14"/>
      <c r="BF941" s="14"/>
      <c r="BG941" s="14"/>
      <c r="BH941" s="14"/>
      <c r="BI941" s="14"/>
      <c r="BJ941" s="14"/>
      <c r="BK941" s="14"/>
      <c r="BL941" s="14"/>
    </row>
    <row r="942" spans="1:64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  <c r="BB942" s="14"/>
      <c r="BC942" s="14"/>
      <c r="BD942" s="14"/>
      <c r="BE942" s="14"/>
      <c r="BF942" s="14"/>
      <c r="BG942" s="14"/>
      <c r="BH942" s="14"/>
      <c r="BI942" s="14"/>
      <c r="BJ942" s="14"/>
      <c r="BK942" s="14"/>
      <c r="BL942" s="14"/>
    </row>
    <row r="943" spans="1:64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  <c r="BB943" s="14"/>
      <c r="BC943" s="14"/>
      <c r="BD943" s="14"/>
      <c r="BE943" s="14"/>
      <c r="BF943" s="14"/>
      <c r="BG943" s="14"/>
      <c r="BH943" s="14"/>
      <c r="BI943" s="14"/>
      <c r="BJ943" s="14"/>
      <c r="BK943" s="14"/>
      <c r="BL943" s="14"/>
    </row>
    <row r="944" spans="1:64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  <c r="BB944" s="14"/>
      <c r="BC944" s="14"/>
      <c r="BD944" s="14"/>
      <c r="BE944" s="14"/>
      <c r="BF944" s="14"/>
      <c r="BG944" s="14"/>
      <c r="BH944" s="14"/>
      <c r="BI944" s="14"/>
      <c r="BJ944" s="14"/>
      <c r="BK944" s="14"/>
      <c r="BL944" s="14"/>
    </row>
    <row r="945" spans="1:64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  <c r="BB945" s="14"/>
      <c r="BC945" s="14"/>
      <c r="BD945" s="14"/>
      <c r="BE945" s="14"/>
      <c r="BF945" s="14"/>
      <c r="BG945" s="14"/>
      <c r="BH945" s="14"/>
      <c r="BI945" s="14"/>
      <c r="BJ945" s="14"/>
      <c r="BK945" s="14"/>
      <c r="BL945" s="14"/>
    </row>
    <row r="946" spans="1:64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  <c r="BB946" s="14"/>
      <c r="BC946" s="14"/>
      <c r="BD946" s="14"/>
      <c r="BE946" s="14"/>
      <c r="BF946" s="14"/>
      <c r="BG946" s="14"/>
      <c r="BH946" s="14"/>
      <c r="BI946" s="14"/>
      <c r="BJ946" s="14"/>
      <c r="BK946" s="14"/>
      <c r="BL946" s="14"/>
    </row>
    <row r="947" spans="1:64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  <c r="BB947" s="14"/>
      <c r="BC947" s="14"/>
      <c r="BD947" s="14"/>
      <c r="BE947" s="14"/>
      <c r="BF947" s="14"/>
      <c r="BG947" s="14"/>
      <c r="BH947" s="14"/>
      <c r="BI947" s="14"/>
      <c r="BJ947" s="14"/>
      <c r="BK947" s="14"/>
      <c r="BL947" s="14"/>
    </row>
    <row r="948" spans="1:64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  <c r="BB948" s="14"/>
      <c r="BC948" s="14"/>
      <c r="BD948" s="14"/>
      <c r="BE948" s="14"/>
      <c r="BF948" s="14"/>
      <c r="BG948" s="14"/>
      <c r="BH948" s="14"/>
      <c r="BI948" s="14"/>
      <c r="BJ948" s="14"/>
      <c r="BK948" s="14"/>
      <c r="BL948" s="14"/>
    </row>
    <row r="949" spans="1:64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  <c r="BB949" s="14"/>
      <c r="BC949" s="14"/>
      <c r="BD949" s="14"/>
      <c r="BE949" s="14"/>
      <c r="BF949" s="14"/>
      <c r="BG949" s="14"/>
      <c r="BH949" s="14"/>
      <c r="BI949" s="14"/>
      <c r="BJ949" s="14"/>
      <c r="BK949" s="14"/>
      <c r="BL949" s="14"/>
    </row>
    <row r="950" spans="1:64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  <c r="BB950" s="14"/>
      <c r="BC950" s="14"/>
      <c r="BD950" s="14"/>
      <c r="BE950" s="14"/>
      <c r="BF950" s="14"/>
      <c r="BG950" s="14"/>
      <c r="BH950" s="14"/>
      <c r="BI950" s="14"/>
      <c r="BJ950" s="14"/>
      <c r="BK950" s="14"/>
      <c r="BL950" s="14"/>
    </row>
    <row r="951" spans="1:64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  <c r="BB951" s="14"/>
      <c r="BC951" s="14"/>
      <c r="BD951" s="14"/>
      <c r="BE951" s="14"/>
      <c r="BF951" s="14"/>
      <c r="BG951" s="14"/>
      <c r="BH951" s="14"/>
      <c r="BI951" s="14"/>
      <c r="BJ951" s="14"/>
      <c r="BK951" s="14"/>
      <c r="BL951" s="14"/>
    </row>
    <row r="952" spans="1:64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  <c r="BB952" s="14"/>
      <c r="BC952" s="14"/>
      <c r="BD952" s="14"/>
      <c r="BE952" s="14"/>
      <c r="BF952" s="14"/>
      <c r="BG952" s="14"/>
      <c r="BH952" s="14"/>
      <c r="BI952" s="14"/>
      <c r="BJ952" s="14"/>
      <c r="BK952" s="14"/>
      <c r="BL952" s="14"/>
    </row>
    <row r="953" spans="1:64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  <c r="BB953" s="14"/>
      <c r="BC953" s="14"/>
      <c r="BD953" s="14"/>
      <c r="BE953" s="14"/>
      <c r="BF953" s="14"/>
      <c r="BG953" s="14"/>
      <c r="BH953" s="14"/>
      <c r="BI953" s="14"/>
      <c r="BJ953" s="14"/>
      <c r="BK953" s="14"/>
      <c r="BL953" s="14"/>
    </row>
    <row r="954" spans="1:64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  <c r="BB954" s="14"/>
      <c r="BC954" s="14"/>
      <c r="BD954" s="14"/>
      <c r="BE954" s="14"/>
      <c r="BF954" s="14"/>
      <c r="BG954" s="14"/>
      <c r="BH954" s="14"/>
      <c r="BI954" s="14"/>
      <c r="BJ954" s="14"/>
      <c r="BK954" s="14"/>
      <c r="BL954" s="14"/>
    </row>
    <row r="955" spans="1:64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  <c r="BB955" s="14"/>
      <c r="BC955" s="14"/>
      <c r="BD955" s="14"/>
      <c r="BE955" s="14"/>
      <c r="BF955" s="14"/>
      <c r="BG955" s="14"/>
      <c r="BH955" s="14"/>
      <c r="BI955" s="14"/>
      <c r="BJ955" s="14"/>
      <c r="BK955" s="14"/>
      <c r="BL955" s="14"/>
    </row>
    <row r="956" spans="1:64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  <c r="BB956" s="14"/>
      <c r="BC956" s="14"/>
      <c r="BD956" s="14"/>
      <c r="BE956" s="14"/>
      <c r="BF956" s="14"/>
      <c r="BG956" s="14"/>
      <c r="BH956" s="14"/>
      <c r="BI956" s="14"/>
      <c r="BJ956" s="14"/>
      <c r="BK956" s="14"/>
      <c r="BL956" s="14"/>
    </row>
    <row r="957" spans="1:64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  <c r="BB957" s="14"/>
      <c r="BC957" s="14"/>
      <c r="BD957" s="14"/>
      <c r="BE957" s="14"/>
      <c r="BF957" s="14"/>
      <c r="BG957" s="14"/>
      <c r="BH957" s="14"/>
      <c r="BI957" s="14"/>
      <c r="BJ957" s="14"/>
      <c r="BK957" s="14"/>
      <c r="BL957" s="14"/>
    </row>
    <row r="958" spans="1:64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  <c r="BB958" s="14"/>
      <c r="BC958" s="14"/>
      <c r="BD958" s="14"/>
      <c r="BE958" s="14"/>
      <c r="BF958" s="14"/>
      <c r="BG958" s="14"/>
      <c r="BH958" s="14"/>
      <c r="BI958" s="14"/>
      <c r="BJ958" s="14"/>
      <c r="BK958" s="14"/>
      <c r="BL958" s="14"/>
    </row>
    <row r="959" spans="1:64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  <c r="BB959" s="14"/>
      <c r="BC959" s="14"/>
      <c r="BD959" s="14"/>
      <c r="BE959" s="14"/>
      <c r="BF959" s="14"/>
      <c r="BG959" s="14"/>
      <c r="BH959" s="14"/>
      <c r="BI959" s="14"/>
      <c r="BJ959" s="14"/>
      <c r="BK959" s="14"/>
      <c r="BL959" s="14"/>
    </row>
    <row r="960" spans="1:64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  <c r="BB960" s="14"/>
      <c r="BC960" s="14"/>
      <c r="BD960" s="14"/>
      <c r="BE960" s="14"/>
      <c r="BF960" s="14"/>
      <c r="BG960" s="14"/>
      <c r="BH960" s="14"/>
      <c r="BI960" s="14"/>
      <c r="BJ960" s="14"/>
      <c r="BK960" s="14"/>
      <c r="BL960" s="14"/>
    </row>
    <row r="961" spans="1:64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  <c r="BB961" s="14"/>
      <c r="BC961" s="14"/>
      <c r="BD961" s="14"/>
      <c r="BE961" s="14"/>
      <c r="BF961" s="14"/>
      <c r="BG961" s="14"/>
      <c r="BH961" s="14"/>
      <c r="BI961" s="14"/>
      <c r="BJ961" s="14"/>
      <c r="BK961" s="14"/>
      <c r="BL961" s="14"/>
    </row>
    <row r="962" spans="1:64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  <c r="BB962" s="14"/>
      <c r="BC962" s="14"/>
      <c r="BD962" s="14"/>
      <c r="BE962" s="14"/>
      <c r="BF962" s="14"/>
      <c r="BG962" s="14"/>
      <c r="BH962" s="14"/>
      <c r="BI962" s="14"/>
      <c r="BJ962" s="14"/>
      <c r="BK962" s="14"/>
      <c r="BL962" s="14"/>
    </row>
    <row r="963" spans="1:64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  <c r="BB963" s="14"/>
      <c r="BC963" s="14"/>
      <c r="BD963" s="14"/>
      <c r="BE963" s="14"/>
      <c r="BF963" s="14"/>
      <c r="BG963" s="14"/>
      <c r="BH963" s="14"/>
      <c r="BI963" s="14"/>
      <c r="BJ963" s="14"/>
      <c r="BK963" s="14"/>
      <c r="BL963" s="14"/>
    </row>
    <row r="964" spans="1:64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  <c r="BB964" s="14"/>
      <c r="BC964" s="14"/>
      <c r="BD964" s="14"/>
      <c r="BE964" s="14"/>
      <c r="BF964" s="14"/>
      <c r="BG964" s="14"/>
      <c r="BH964" s="14"/>
      <c r="BI964" s="14"/>
      <c r="BJ964" s="14"/>
      <c r="BK964" s="14"/>
      <c r="BL964" s="14"/>
    </row>
    <row r="965" spans="1:64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  <c r="BB965" s="14"/>
      <c r="BC965" s="14"/>
      <c r="BD965" s="14"/>
      <c r="BE965" s="14"/>
      <c r="BF965" s="14"/>
      <c r="BG965" s="14"/>
      <c r="BH965" s="14"/>
      <c r="BI965" s="14"/>
      <c r="BJ965" s="14"/>
      <c r="BK965" s="14"/>
      <c r="BL965" s="14"/>
    </row>
    <row r="966" spans="1:64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  <c r="BB966" s="14"/>
      <c r="BC966" s="14"/>
      <c r="BD966" s="14"/>
      <c r="BE966" s="14"/>
      <c r="BF966" s="14"/>
      <c r="BG966" s="14"/>
      <c r="BH966" s="14"/>
      <c r="BI966" s="14"/>
      <c r="BJ966" s="14"/>
      <c r="BK966" s="14"/>
      <c r="BL966" s="14"/>
    </row>
    <row r="967" spans="1:64" x14ac:dyDescent="0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  <c r="BB967" s="14"/>
      <c r="BC967" s="14"/>
      <c r="BD967" s="14"/>
      <c r="BE967" s="14"/>
      <c r="BF967" s="14"/>
      <c r="BG967" s="14"/>
      <c r="BH967" s="14"/>
      <c r="BI967" s="14"/>
      <c r="BJ967" s="14"/>
      <c r="BK967" s="14"/>
      <c r="BL967" s="14"/>
    </row>
    <row r="968" spans="1:64" x14ac:dyDescent="0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  <c r="BB968" s="14"/>
      <c r="BC968" s="14"/>
      <c r="BD968" s="14"/>
      <c r="BE968" s="14"/>
      <c r="BF968" s="14"/>
      <c r="BG968" s="14"/>
      <c r="BH968" s="14"/>
      <c r="BI968" s="14"/>
      <c r="BJ968" s="14"/>
      <c r="BK968" s="14"/>
      <c r="BL968" s="14"/>
    </row>
    <row r="969" spans="1:64" x14ac:dyDescent="0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  <c r="BB969" s="14"/>
      <c r="BC969" s="14"/>
      <c r="BD969" s="14"/>
      <c r="BE969" s="14"/>
      <c r="BF969" s="14"/>
      <c r="BG969" s="14"/>
      <c r="BH969" s="14"/>
      <c r="BI969" s="14"/>
      <c r="BJ969" s="14"/>
      <c r="BK969" s="14"/>
      <c r="BL969" s="14"/>
    </row>
    <row r="970" spans="1:64" x14ac:dyDescent="0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  <c r="BB970" s="14"/>
      <c r="BC970" s="14"/>
      <c r="BD970" s="14"/>
      <c r="BE970" s="14"/>
      <c r="BF970" s="14"/>
      <c r="BG970" s="14"/>
      <c r="BH970" s="14"/>
      <c r="BI970" s="14"/>
      <c r="BJ970" s="14"/>
      <c r="BK970" s="14"/>
      <c r="BL970" s="14"/>
    </row>
    <row r="971" spans="1:64" x14ac:dyDescent="0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  <c r="BB971" s="14"/>
      <c r="BC971" s="14"/>
      <c r="BD971" s="14"/>
      <c r="BE971" s="14"/>
      <c r="BF971" s="14"/>
      <c r="BG971" s="14"/>
      <c r="BH971" s="14"/>
      <c r="BI971" s="14"/>
      <c r="BJ971" s="14"/>
      <c r="BK971" s="14"/>
      <c r="BL971" s="14"/>
    </row>
    <row r="972" spans="1:64" x14ac:dyDescent="0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  <c r="BB972" s="14"/>
      <c r="BC972" s="14"/>
      <c r="BD972" s="14"/>
      <c r="BE972" s="14"/>
      <c r="BF972" s="14"/>
      <c r="BG972" s="14"/>
      <c r="BH972" s="14"/>
      <c r="BI972" s="14"/>
      <c r="BJ972" s="14"/>
      <c r="BK972" s="14"/>
      <c r="BL972" s="14"/>
    </row>
    <row r="973" spans="1:64" x14ac:dyDescent="0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  <c r="BB973" s="14"/>
      <c r="BC973" s="14"/>
      <c r="BD973" s="14"/>
      <c r="BE973" s="14"/>
      <c r="BF973" s="14"/>
      <c r="BG973" s="14"/>
      <c r="BH973" s="14"/>
      <c r="BI973" s="14"/>
      <c r="BJ973" s="14"/>
      <c r="BK973" s="14"/>
      <c r="BL973" s="14"/>
    </row>
    <row r="974" spans="1:64" x14ac:dyDescent="0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  <c r="BB974" s="14"/>
      <c r="BC974" s="14"/>
      <c r="BD974" s="14"/>
      <c r="BE974" s="14"/>
      <c r="BF974" s="14"/>
      <c r="BG974" s="14"/>
      <c r="BH974" s="14"/>
      <c r="BI974" s="14"/>
      <c r="BJ974" s="14"/>
      <c r="BK974" s="14"/>
      <c r="BL974" s="14"/>
    </row>
    <row r="975" spans="1:64" x14ac:dyDescent="0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  <c r="BB975" s="14"/>
      <c r="BC975" s="14"/>
      <c r="BD975" s="14"/>
      <c r="BE975" s="14"/>
      <c r="BF975" s="14"/>
      <c r="BG975" s="14"/>
      <c r="BH975" s="14"/>
      <c r="BI975" s="14"/>
      <c r="BJ975" s="14"/>
      <c r="BK975" s="14"/>
      <c r="BL975" s="14"/>
    </row>
    <row r="976" spans="1:64" x14ac:dyDescent="0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  <c r="BB976" s="14"/>
      <c r="BC976" s="14"/>
      <c r="BD976" s="14"/>
      <c r="BE976" s="14"/>
      <c r="BF976" s="14"/>
      <c r="BG976" s="14"/>
      <c r="BH976" s="14"/>
      <c r="BI976" s="14"/>
      <c r="BJ976" s="14"/>
      <c r="BK976" s="14"/>
      <c r="BL976" s="14"/>
    </row>
    <row r="977" spans="1:64" x14ac:dyDescent="0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  <c r="BB977" s="14"/>
      <c r="BC977" s="14"/>
      <c r="BD977" s="14"/>
      <c r="BE977" s="14"/>
      <c r="BF977" s="14"/>
      <c r="BG977" s="14"/>
      <c r="BH977" s="14"/>
      <c r="BI977" s="14"/>
      <c r="BJ977" s="14"/>
      <c r="BK977" s="14"/>
      <c r="BL977" s="14"/>
    </row>
    <row r="978" spans="1:64" x14ac:dyDescent="0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  <c r="BB978" s="14"/>
      <c r="BC978" s="14"/>
      <c r="BD978" s="14"/>
      <c r="BE978" s="14"/>
      <c r="BF978" s="14"/>
      <c r="BG978" s="14"/>
      <c r="BH978" s="14"/>
      <c r="BI978" s="14"/>
      <c r="BJ978" s="14"/>
      <c r="BK978" s="14"/>
      <c r="BL978" s="14"/>
    </row>
    <row r="979" spans="1:64" x14ac:dyDescent="0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  <c r="BB979" s="14"/>
      <c r="BC979" s="14"/>
      <c r="BD979" s="14"/>
      <c r="BE979" s="14"/>
      <c r="BF979" s="14"/>
      <c r="BG979" s="14"/>
      <c r="BH979" s="14"/>
      <c r="BI979" s="14"/>
      <c r="BJ979" s="14"/>
      <c r="BK979" s="14"/>
      <c r="BL979" s="14"/>
    </row>
    <row r="980" spans="1:64" x14ac:dyDescent="0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  <c r="BB980" s="14"/>
      <c r="BC980" s="14"/>
      <c r="BD980" s="14"/>
      <c r="BE980" s="14"/>
      <c r="BF980" s="14"/>
      <c r="BG980" s="14"/>
      <c r="BH980" s="14"/>
      <c r="BI980" s="14"/>
      <c r="BJ980" s="14"/>
      <c r="BK980" s="14"/>
      <c r="BL980" s="14"/>
    </row>
    <row r="981" spans="1:64" x14ac:dyDescent="0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  <c r="BB981" s="14"/>
      <c r="BC981" s="14"/>
      <c r="BD981" s="14"/>
      <c r="BE981" s="14"/>
      <c r="BF981" s="14"/>
      <c r="BG981" s="14"/>
      <c r="BH981" s="14"/>
      <c r="BI981" s="14"/>
      <c r="BJ981" s="14"/>
      <c r="BK981" s="14"/>
      <c r="BL981" s="14"/>
    </row>
    <row r="982" spans="1:64" x14ac:dyDescent="0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  <c r="BB982" s="14"/>
      <c r="BC982" s="14"/>
      <c r="BD982" s="14"/>
      <c r="BE982" s="14"/>
      <c r="BF982" s="14"/>
      <c r="BG982" s="14"/>
      <c r="BH982" s="14"/>
      <c r="BI982" s="14"/>
      <c r="BJ982" s="14"/>
      <c r="BK982" s="14"/>
      <c r="BL982" s="14"/>
    </row>
    <row r="983" spans="1:64" x14ac:dyDescent="0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  <c r="BB983" s="14"/>
      <c r="BC983" s="14"/>
      <c r="BD983" s="14"/>
      <c r="BE983" s="14"/>
      <c r="BF983" s="14"/>
      <c r="BG983" s="14"/>
      <c r="BH983" s="14"/>
      <c r="BI983" s="14"/>
      <c r="BJ983" s="14"/>
      <c r="BK983" s="14"/>
      <c r="BL983" s="14"/>
    </row>
    <row r="984" spans="1:64" x14ac:dyDescent="0.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  <c r="BB984" s="14"/>
      <c r="BC984" s="14"/>
      <c r="BD984" s="14"/>
      <c r="BE984" s="14"/>
      <c r="BF984" s="14"/>
      <c r="BG984" s="14"/>
      <c r="BH984" s="14"/>
      <c r="BI984" s="14"/>
      <c r="BJ984" s="14"/>
      <c r="BK984" s="14"/>
      <c r="BL984" s="14"/>
    </row>
    <row r="985" spans="1:64" x14ac:dyDescent="0.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  <c r="BB985" s="14"/>
      <c r="BC985" s="14"/>
      <c r="BD985" s="14"/>
      <c r="BE985" s="14"/>
      <c r="BF985" s="14"/>
      <c r="BG985" s="14"/>
      <c r="BH985" s="14"/>
      <c r="BI985" s="14"/>
      <c r="BJ985" s="14"/>
      <c r="BK985" s="14"/>
      <c r="BL985" s="14"/>
    </row>
    <row r="986" spans="1:64" x14ac:dyDescent="0.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  <c r="BB986" s="14"/>
      <c r="BC986" s="14"/>
      <c r="BD986" s="14"/>
      <c r="BE986" s="14"/>
      <c r="BF986" s="14"/>
      <c r="BG986" s="14"/>
      <c r="BH986" s="14"/>
      <c r="BI986" s="14"/>
      <c r="BJ986" s="14"/>
      <c r="BK986" s="14"/>
      <c r="BL986" s="14"/>
    </row>
    <row r="987" spans="1:64" x14ac:dyDescent="0.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  <c r="BB987" s="14"/>
      <c r="BC987" s="14"/>
      <c r="BD987" s="14"/>
      <c r="BE987" s="14"/>
      <c r="BF987" s="14"/>
      <c r="BG987" s="14"/>
      <c r="BH987" s="14"/>
      <c r="BI987" s="14"/>
      <c r="BJ987" s="14"/>
      <c r="BK987" s="14"/>
      <c r="BL987" s="14"/>
    </row>
    <row r="988" spans="1:64" x14ac:dyDescent="0.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  <c r="BB988" s="14"/>
      <c r="BC988" s="14"/>
      <c r="BD988" s="14"/>
      <c r="BE988" s="14"/>
      <c r="BF988" s="14"/>
      <c r="BG988" s="14"/>
      <c r="BH988" s="14"/>
      <c r="BI988" s="14"/>
      <c r="BJ988" s="14"/>
      <c r="BK988" s="14"/>
      <c r="BL988" s="14"/>
    </row>
    <row r="989" spans="1:64" x14ac:dyDescent="0.2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  <c r="BB989" s="14"/>
      <c r="BC989" s="14"/>
      <c r="BD989" s="14"/>
      <c r="BE989" s="14"/>
      <c r="BF989" s="14"/>
      <c r="BG989" s="14"/>
      <c r="BH989" s="14"/>
      <c r="BI989" s="14"/>
      <c r="BJ989" s="14"/>
      <c r="BK989" s="14"/>
      <c r="BL989" s="14"/>
    </row>
    <row r="990" spans="1:64" x14ac:dyDescent="0.2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  <c r="BB990" s="14"/>
      <c r="BC990" s="14"/>
      <c r="BD990" s="14"/>
      <c r="BE990" s="14"/>
      <c r="BF990" s="14"/>
      <c r="BG990" s="14"/>
      <c r="BH990" s="14"/>
      <c r="BI990" s="14"/>
      <c r="BJ990" s="14"/>
      <c r="BK990" s="14"/>
      <c r="BL990" s="14"/>
    </row>
    <row r="991" spans="1:64" x14ac:dyDescent="0.2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  <c r="BB991" s="14"/>
      <c r="BC991" s="14"/>
      <c r="BD991" s="14"/>
      <c r="BE991" s="14"/>
      <c r="BF991" s="14"/>
      <c r="BG991" s="14"/>
      <c r="BH991" s="14"/>
      <c r="BI991" s="14"/>
      <c r="BJ991" s="14"/>
      <c r="BK991" s="14"/>
      <c r="BL991" s="14"/>
    </row>
    <row r="992" spans="1:64" x14ac:dyDescent="0.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  <c r="BB992" s="14"/>
      <c r="BC992" s="14"/>
      <c r="BD992" s="14"/>
      <c r="BE992" s="14"/>
      <c r="BF992" s="14"/>
      <c r="BG992" s="14"/>
      <c r="BH992" s="14"/>
      <c r="BI992" s="14"/>
      <c r="BJ992" s="14"/>
      <c r="BK992" s="14"/>
      <c r="BL992" s="14"/>
    </row>
    <row r="993" spans="1:64" x14ac:dyDescent="0.2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  <c r="BB993" s="14"/>
      <c r="BC993" s="14"/>
      <c r="BD993" s="14"/>
      <c r="BE993" s="14"/>
      <c r="BF993" s="14"/>
      <c r="BG993" s="14"/>
      <c r="BH993" s="14"/>
      <c r="BI993" s="14"/>
      <c r="BJ993" s="14"/>
      <c r="BK993" s="14"/>
      <c r="BL993" s="14"/>
    </row>
    <row r="994" spans="1:64" x14ac:dyDescent="0.2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  <c r="BB994" s="14"/>
      <c r="BC994" s="14"/>
      <c r="BD994" s="14"/>
      <c r="BE994" s="14"/>
      <c r="BF994" s="14"/>
      <c r="BG994" s="14"/>
      <c r="BH994" s="14"/>
      <c r="BI994" s="14"/>
      <c r="BJ994" s="14"/>
      <c r="BK994" s="14"/>
      <c r="BL994" s="14"/>
    </row>
    <row r="995" spans="1:64" x14ac:dyDescent="0.2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  <c r="BB995" s="14"/>
      <c r="BC995" s="14"/>
      <c r="BD995" s="14"/>
      <c r="BE995" s="14"/>
      <c r="BF995" s="14"/>
      <c r="BG995" s="14"/>
      <c r="BH995" s="14"/>
      <c r="BI995" s="14"/>
      <c r="BJ995" s="14"/>
      <c r="BK995" s="14"/>
      <c r="BL995" s="14"/>
    </row>
    <row r="996" spans="1:64" x14ac:dyDescent="0.2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  <c r="BB996" s="14"/>
      <c r="BC996" s="14"/>
      <c r="BD996" s="14"/>
      <c r="BE996" s="14"/>
      <c r="BF996" s="14"/>
      <c r="BG996" s="14"/>
      <c r="BH996" s="14"/>
      <c r="BI996" s="14"/>
      <c r="BJ996" s="14"/>
      <c r="BK996" s="14"/>
      <c r="BL996" s="14"/>
    </row>
    <row r="997" spans="1:64" x14ac:dyDescent="0.2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  <c r="BB997" s="14"/>
      <c r="BC997" s="14"/>
      <c r="BD997" s="14"/>
      <c r="BE997" s="14"/>
      <c r="BF997" s="14"/>
      <c r="BG997" s="14"/>
      <c r="BH997" s="14"/>
      <c r="BI997" s="14"/>
      <c r="BJ997" s="14"/>
      <c r="BK997" s="14"/>
      <c r="BL997" s="14"/>
    </row>
    <row r="998" spans="1:64" x14ac:dyDescent="0.2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  <c r="BB998" s="14"/>
      <c r="BC998" s="14"/>
      <c r="BD998" s="14"/>
      <c r="BE998" s="14"/>
      <c r="BF998" s="14"/>
      <c r="BG998" s="14"/>
      <c r="BH998" s="14"/>
      <c r="BI998" s="14"/>
      <c r="BJ998" s="14"/>
      <c r="BK998" s="14"/>
      <c r="BL998" s="14"/>
    </row>
    <row r="999" spans="1:64" x14ac:dyDescent="0.2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  <c r="BB999" s="14"/>
      <c r="BC999" s="14"/>
      <c r="BD999" s="14"/>
      <c r="BE999" s="14"/>
      <c r="BF999" s="14"/>
      <c r="BG999" s="14"/>
      <c r="BH999" s="14"/>
      <c r="BI999" s="14"/>
      <c r="BJ999" s="14"/>
      <c r="BK999" s="14"/>
      <c r="BL999" s="14"/>
    </row>
    <row r="1000" spans="1:64" x14ac:dyDescent="0.2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  <c r="BB1000" s="14"/>
      <c r="BC1000" s="14"/>
      <c r="BD1000" s="14"/>
      <c r="BE1000" s="14"/>
      <c r="BF1000" s="14"/>
      <c r="BG1000" s="14"/>
      <c r="BH1000" s="14"/>
      <c r="BI1000" s="14"/>
      <c r="BJ1000" s="14"/>
      <c r="BK1000" s="14"/>
      <c r="BL1000" s="14"/>
    </row>
    <row r="1001" spans="1:64" x14ac:dyDescent="0.2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  <c r="AL1001" s="14"/>
      <c r="AM1001" s="14"/>
      <c r="AN1001" s="14"/>
      <c r="AO1001" s="14"/>
      <c r="AP1001" s="14"/>
      <c r="AQ1001" s="14"/>
      <c r="AR1001" s="14"/>
      <c r="AS1001" s="14"/>
      <c r="AT1001" s="14"/>
      <c r="AU1001" s="14"/>
      <c r="AV1001" s="14"/>
      <c r="AW1001" s="14"/>
      <c r="AX1001" s="14"/>
      <c r="AY1001" s="14"/>
      <c r="AZ1001" s="14"/>
      <c r="BA1001" s="14"/>
      <c r="BB1001" s="14"/>
      <c r="BC1001" s="14"/>
      <c r="BD1001" s="14"/>
      <c r="BE1001" s="14"/>
      <c r="BF1001" s="14"/>
      <c r="BG1001" s="14"/>
      <c r="BH1001" s="14"/>
      <c r="BI1001" s="14"/>
      <c r="BJ1001" s="14"/>
      <c r="BK1001" s="14"/>
      <c r="BL1001" s="14"/>
    </row>
    <row r="1002" spans="1:64" x14ac:dyDescent="0.2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  <c r="AJ1002" s="14"/>
      <c r="AK1002" s="14"/>
      <c r="AL1002" s="14"/>
      <c r="AM1002" s="14"/>
      <c r="AN1002" s="14"/>
      <c r="AO1002" s="14"/>
      <c r="AP1002" s="14"/>
      <c r="AQ1002" s="14"/>
      <c r="AR1002" s="14"/>
      <c r="AS1002" s="14"/>
      <c r="AT1002" s="14"/>
      <c r="AU1002" s="14"/>
      <c r="AV1002" s="14"/>
      <c r="AW1002" s="14"/>
      <c r="AX1002" s="14"/>
      <c r="AY1002" s="14"/>
      <c r="AZ1002" s="14"/>
      <c r="BA1002" s="14"/>
      <c r="BB1002" s="14"/>
      <c r="BC1002" s="14"/>
      <c r="BD1002" s="14"/>
      <c r="BE1002" s="14"/>
      <c r="BF1002" s="14"/>
      <c r="BG1002" s="14"/>
      <c r="BH1002" s="14"/>
      <c r="BI1002" s="14"/>
      <c r="BJ1002" s="14"/>
      <c r="BK1002" s="14"/>
      <c r="BL1002" s="14"/>
    </row>
    <row r="1003" spans="1:64" x14ac:dyDescent="0.2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/>
      <c r="AJ1003" s="14"/>
      <c r="AK1003" s="14"/>
      <c r="AL1003" s="14"/>
      <c r="AM1003" s="14"/>
      <c r="AN1003" s="14"/>
      <c r="AO1003" s="14"/>
      <c r="AP1003" s="14"/>
      <c r="AQ1003" s="14"/>
      <c r="AR1003" s="14"/>
      <c r="AS1003" s="14"/>
      <c r="AT1003" s="14"/>
      <c r="AU1003" s="14"/>
      <c r="AV1003" s="14"/>
      <c r="AW1003" s="14"/>
      <c r="AX1003" s="14"/>
      <c r="AY1003" s="14"/>
      <c r="AZ1003" s="14"/>
      <c r="BA1003" s="14"/>
      <c r="BB1003" s="14"/>
      <c r="BC1003" s="14"/>
      <c r="BD1003" s="14"/>
      <c r="BE1003" s="14"/>
      <c r="BF1003" s="14"/>
      <c r="BG1003" s="14"/>
      <c r="BH1003" s="14"/>
      <c r="BI1003" s="14"/>
      <c r="BJ1003" s="14"/>
      <c r="BK1003" s="14"/>
      <c r="BL1003" s="14"/>
    </row>
    <row r="1004" spans="1:64" x14ac:dyDescent="0.2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14"/>
      <c r="AM1004" s="14"/>
      <c r="AN1004" s="14"/>
      <c r="AO1004" s="14"/>
      <c r="AP1004" s="14"/>
      <c r="AQ1004" s="14"/>
      <c r="AR1004" s="14"/>
      <c r="AS1004" s="14"/>
      <c r="AT1004" s="14"/>
      <c r="AU1004" s="14"/>
      <c r="AV1004" s="14"/>
      <c r="AW1004" s="14"/>
      <c r="AX1004" s="14"/>
      <c r="AY1004" s="14"/>
      <c r="AZ1004" s="14"/>
      <c r="BA1004" s="14"/>
      <c r="BB1004" s="14"/>
      <c r="BC1004" s="14"/>
      <c r="BD1004" s="14"/>
      <c r="BE1004" s="14"/>
      <c r="BF1004" s="14"/>
      <c r="BG1004" s="14"/>
      <c r="BH1004" s="14"/>
      <c r="BI1004" s="14"/>
      <c r="BJ1004" s="14"/>
      <c r="BK1004" s="14"/>
      <c r="BL1004" s="14"/>
    </row>
    <row r="1005" spans="1:64" x14ac:dyDescent="0.2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  <c r="AH1005" s="14"/>
      <c r="AI1005" s="14"/>
      <c r="AJ1005" s="14"/>
      <c r="AK1005" s="14"/>
      <c r="AL1005" s="14"/>
      <c r="AM1005" s="14"/>
      <c r="AN1005" s="14"/>
      <c r="AO1005" s="14"/>
      <c r="AP1005" s="14"/>
      <c r="AQ1005" s="14"/>
      <c r="AR1005" s="14"/>
      <c r="AS1005" s="14"/>
      <c r="AT1005" s="14"/>
      <c r="AU1005" s="14"/>
      <c r="AV1005" s="14"/>
      <c r="AW1005" s="14"/>
      <c r="AX1005" s="14"/>
      <c r="AY1005" s="14"/>
      <c r="AZ1005" s="14"/>
      <c r="BA1005" s="14"/>
      <c r="BB1005" s="14"/>
      <c r="BC1005" s="14"/>
      <c r="BD1005" s="14"/>
      <c r="BE1005" s="14"/>
      <c r="BF1005" s="14"/>
      <c r="BG1005" s="14"/>
      <c r="BH1005" s="14"/>
      <c r="BI1005" s="14"/>
      <c r="BJ1005" s="14"/>
      <c r="BK1005" s="14"/>
      <c r="BL1005" s="14"/>
    </row>
    <row r="1006" spans="1:64" x14ac:dyDescent="0.2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  <c r="AH1006" s="14"/>
      <c r="AI1006" s="14"/>
      <c r="AJ1006" s="14"/>
      <c r="AK1006" s="14"/>
      <c r="AL1006" s="14"/>
      <c r="AM1006" s="14"/>
      <c r="AN1006" s="14"/>
      <c r="AO1006" s="14"/>
      <c r="AP1006" s="14"/>
      <c r="AQ1006" s="14"/>
      <c r="AR1006" s="14"/>
      <c r="AS1006" s="14"/>
      <c r="AT1006" s="14"/>
      <c r="AU1006" s="14"/>
      <c r="AV1006" s="14"/>
      <c r="AW1006" s="14"/>
      <c r="AX1006" s="14"/>
      <c r="AY1006" s="14"/>
      <c r="AZ1006" s="14"/>
      <c r="BA1006" s="14"/>
      <c r="BB1006" s="14"/>
      <c r="BC1006" s="14"/>
      <c r="BD1006" s="14"/>
      <c r="BE1006" s="14"/>
      <c r="BF1006" s="14"/>
      <c r="BG1006" s="14"/>
      <c r="BH1006" s="14"/>
      <c r="BI1006" s="14"/>
      <c r="BJ1006" s="14"/>
      <c r="BK1006" s="14"/>
      <c r="BL1006" s="14"/>
    </row>
    <row r="1007" spans="1:64" x14ac:dyDescent="0.2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/>
      <c r="AJ1007" s="14"/>
      <c r="AK1007" s="14"/>
      <c r="AL1007" s="14"/>
      <c r="AM1007" s="14"/>
      <c r="AN1007" s="14"/>
      <c r="AO1007" s="14"/>
      <c r="AP1007" s="14"/>
      <c r="AQ1007" s="14"/>
      <c r="AR1007" s="14"/>
      <c r="AS1007" s="14"/>
      <c r="AT1007" s="14"/>
      <c r="AU1007" s="14"/>
      <c r="AV1007" s="14"/>
      <c r="AW1007" s="14"/>
      <c r="AX1007" s="14"/>
      <c r="AY1007" s="14"/>
      <c r="AZ1007" s="14"/>
      <c r="BA1007" s="14"/>
      <c r="BB1007" s="14"/>
      <c r="BC1007" s="14"/>
      <c r="BD1007" s="14"/>
      <c r="BE1007" s="14"/>
      <c r="BF1007" s="14"/>
      <c r="BG1007" s="14"/>
      <c r="BH1007" s="14"/>
      <c r="BI1007" s="14"/>
      <c r="BJ1007" s="14"/>
      <c r="BK1007" s="14"/>
      <c r="BL1007" s="14"/>
    </row>
    <row r="1008" spans="1:64" x14ac:dyDescent="0.2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/>
      <c r="AJ1008" s="14"/>
      <c r="AK1008" s="14"/>
      <c r="AL1008" s="14"/>
      <c r="AM1008" s="14"/>
      <c r="AN1008" s="14"/>
      <c r="AO1008" s="14"/>
      <c r="AP1008" s="14"/>
      <c r="AQ1008" s="14"/>
      <c r="AR1008" s="14"/>
      <c r="AS1008" s="14"/>
      <c r="AT1008" s="14"/>
      <c r="AU1008" s="14"/>
      <c r="AV1008" s="14"/>
      <c r="AW1008" s="14"/>
      <c r="AX1008" s="14"/>
      <c r="AY1008" s="14"/>
      <c r="AZ1008" s="14"/>
      <c r="BA1008" s="14"/>
      <c r="BB1008" s="14"/>
      <c r="BC1008" s="14"/>
      <c r="BD1008" s="14"/>
      <c r="BE1008" s="14"/>
      <c r="BF1008" s="14"/>
      <c r="BG1008" s="14"/>
      <c r="BH1008" s="14"/>
      <c r="BI1008" s="14"/>
      <c r="BJ1008" s="14"/>
      <c r="BK1008" s="14"/>
      <c r="BL1008" s="14"/>
    </row>
    <row r="1009" spans="1:64" x14ac:dyDescent="0.2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/>
      <c r="AH1009" s="14"/>
      <c r="AI1009" s="14"/>
      <c r="AJ1009" s="14"/>
      <c r="AK1009" s="14"/>
      <c r="AL1009" s="14"/>
      <c r="AM1009" s="14"/>
      <c r="AN1009" s="14"/>
      <c r="AO1009" s="14"/>
      <c r="AP1009" s="14"/>
      <c r="AQ1009" s="14"/>
      <c r="AR1009" s="14"/>
      <c r="AS1009" s="14"/>
      <c r="AT1009" s="14"/>
      <c r="AU1009" s="14"/>
      <c r="AV1009" s="14"/>
      <c r="AW1009" s="14"/>
      <c r="AX1009" s="14"/>
      <c r="AY1009" s="14"/>
      <c r="AZ1009" s="14"/>
      <c r="BA1009" s="14"/>
      <c r="BB1009" s="14"/>
      <c r="BC1009" s="14"/>
      <c r="BD1009" s="14"/>
      <c r="BE1009" s="14"/>
      <c r="BF1009" s="14"/>
      <c r="BG1009" s="14"/>
      <c r="BH1009" s="14"/>
      <c r="BI1009" s="14"/>
      <c r="BJ1009" s="14"/>
      <c r="BK1009" s="14"/>
      <c r="BL1009" s="14"/>
    </row>
    <row r="1010" spans="1:64" x14ac:dyDescent="0.2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  <c r="AG1010" s="14"/>
      <c r="AH1010" s="14"/>
      <c r="AI1010" s="14"/>
      <c r="AJ1010" s="14"/>
      <c r="AK1010" s="14"/>
      <c r="AL1010" s="14"/>
      <c r="AM1010" s="14"/>
      <c r="AN1010" s="14"/>
      <c r="AO1010" s="14"/>
      <c r="AP1010" s="14"/>
      <c r="AQ1010" s="14"/>
      <c r="AR1010" s="14"/>
      <c r="AS1010" s="14"/>
      <c r="AT1010" s="14"/>
      <c r="AU1010" s="14"/>
      <c r="AV1010" s="14"/>
      <c r="AW1010" s="14"/>
      <c r="AX1010" s="14"/>
      <c r="AY1010" s="14"/>
      <c r="AZ1010" s="14"/>
      <c r="BA1010" s="14"/>
      <c r="BB1010" s="14"/>
      <c r="BC1010" s="14"/>
      <c r="BD1010" s="14"/>
      <c r="BE1010" s="14"/>
      <c r="BF1010" s="14"/>
      <c r="BG1010" s="14"/>
      <c r="BH1010" s="14"/>
      <c r="BI1010" s="14"/>
      <c r="BJ1010" s="14"/>
      <c r="BK1010" s="14"/>
      <c r="BL1010" s="14"/>
    </row>
    <row r="1011" spans="1:64" x14ac:dyDescent="0.2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  <c r="AG1011" s="14"/>
      <c r="AH1011" s="14"/>
      <c r="AI1011" s="14"/>
      <c r="AJ1011" s="14"/>
      <c r="AK1011" s="14"/>
      <c r="AL1011" s="14"/>
      <c r="AM1011" s="14"/>
      <c r="AN1011" s="14"/>
      <c r="AO1011" s="14"/>
      <c r="AP1011" s="14"/>
      <c r="AQ1011" s="14"/>
      <c r="AR1011" s="14"/>
      <c r="AS1011" s="14"/>
      <c r="AT1011" s="14"/>
      <c r="AU1011" s="14"/>
      <c r="AV1011" s="14"/>
      <c r="AW1011" s="14"/>
      <c r="AX1011" s="14"/>
      <c r="AY1011" s="14"/>
      <c r="AZ1011" s="14"/>
      <c r="BA1011" s="14"/>
      <c r="BB1011" s="14"/>
      <c r="BC1011" s="14"/>
      <c r="BD1011" s="14"/>
      <c r="BE1011" s="14"/>
      <c r="BF1011" s="14"/>
      <c r="BG1011" s="14"/>
      <c r="BH1011" s="14"/>
      <c r="BI1011" s="14"/>
      <c r="BJ1011" s="14"/>
      <c r="BK1011" s="14"/>
      <c r="BL1011" s="14"/>
    </row>
    <row r="1012" spans="1:64" x14ac:dyDescent="0.2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  <c r="AG1012" s="14"/>
      <c r="AH1012" s="14"/>
      <c r="AI1012" s="14"/>
      <c r="AJ1012" s="14"/>
      <c r="AK1012" s="14"/>
      <c r="AL1012" s="14"/>
      <c r="AM1012" s="14"/>
      <c r="AN1012" s="14"/>
      <c r="AO1012" s="14"/>
      <c r="AP1012" s="14"/>
      <c r="AQ1012" s="14"/>
      <c r="AR1012" s="14"/>
      <c r="AS1012" s="14"/>
      <c r="AT1012" s="14"/>
      <c r="AU1012" s="14"/>
      <c r="AV1012" s="14"/>
      <c r="AW1012" s="14"/>
      <c r="AX1012" s="14"/>
      <c r="AY1012" s="14"/>
      <c r="AZ1012" s="14"/>
      <c r="BA1012" s="14"/>
      <c r="BB1012" s="14"/>
      <c r="BC1012" s="14"/>
      <c r="BD1012" s="14"/>
      <c r="BE1012" s="14"/>
      <c r="BF1012" s="14"/>
      <c r="BG1012" s="14"/>
      <c r="BH1012" s="14"/>
      <c r="BI1012" s="14"/>
      <c r="BJ1012" s="14"/>
      <c r="BK1012" s="14"/>
      <c r="BL1012" s="14"/>
    </row>
    <row r="1013" spans="1:64" x14ac:dyDescent="0.2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/>
      <c r="AJ1013" s="14"/>
      <c r="AK1013" s="14"/>
      <c r="AL1013" s="14"/>
      <c r="AM1013" s="14"/>
      <c r="AN1013" s="14"/>
      <c r="AO1013" s="14"/>
      <c r="AP1013" s="14"/>
      <c r="AQ1013" s="14"/>
      <c r="AR1013" s="14"/>
      <c r="AS1013" s="14"/>
      <c r="AT1013" s="14"/>
      <c r="AU1013" s="14"/>
      <c r="AV1013" s="14"/>
      <c r="AW1013" s="14"/>
      <c r="AX1013" s="14"/>
      <c r="AY1013" s="14"/>
      <c r="AZ1013" s="14"/>
      <c r="BA1013" s="14"/>
      <c r="BB1013" s="14"/>
      <c r="BC1013" s="14"/>
      <c r="BD1013" s="14"/>
      <c r="BE1013" s="14"/>
      <c r="BF1013" s="14"/>
      <c r="BG1013" s="14"/>
      <c r="BH1013" s="14"/>
      <c r="BI1013" s="14"/>
      <c r="BJ1013" s="14"/>
      <c r="BK1013" s="14"/>
      <c r="BL1013" s="14"/>
    </row>
    <row r="1014" spans="1:64" x14ac:dyDescent="0.2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  <c r="AH1014" s="14"/>
      <c r="AI1014" s="14"/>
      <c r="AJ1014" s="14"/>
      <c r="AK1014" s="14"/>
      <c r="AL1014" s="14"/>
      <c r="AM1014" s="14"/>
      <c r="AN1014" s="14"/>
      <c r="AO1014" s="14"/>
      <c r="AP1014" s="14"/>
      <c r="AQ1014" s="14"/>
      <c r="AR1014" s="14"/>
      <c r="AS1014" s="14"/>
      <c r="AT1014" s="14"/>
      <c r="AU1014" s="14"/>
      <c r="AV1014" s="14"/>
      <c r="AW1014" s="14"/>
      <c r="AX1014" s="14"/>
      <c r="AY1014" s="14"/>
      <c r="AZ1014" s="14"/>
      <c r="BA1014" s="14"/>
      <c r="BB1014" s="14"/>
      <c r="BC1014" s="14"/>
      <c r="BD1014" s="14"/>
      <c r="BE1014" s="14"/>
      <c r="BF1014" s="14"/>
      <c r="BG1014" s="14"/>
      <c r="BH1014" s="14"/>
      <c r="BI1014" s="14"/>
      <c r="BJ1014" s="14"/>
      <c r="BK1014" s="14"/>
      <c r="BL1014" s="14"/>
    </row>
    <row r="1015" spans="1:64" x14ac:dyDescent="0.2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F1015" s="14"/>
      <c r="AG1015" s="14"/>
      <c r="AH1015" s="14"/>
      <c r="AI1015" s="14"/>
      <c r="AJ1015" s="14"/>
      <c r="AK1015" s="14"/>
      <c r="AL1015" s="14"/>
      <c r="AM1015" s="14"/>
      <c r="AN1015" s="14"/>
      <c r="AO1015" s="14"/>
      <c r="AP1015" s="14"/>
      <c r="AQ1015" s="14"/>
      <c r="AR1015" s="14"/>
      <c r="AS1015" s="14"/>
      <c r="AT1015" s="14"/>
      <c r="AU1015" s="14"/>
      <c r="AV1015" s="14"/>
      <c r="AW1015" s="14"/>
      <c r="AX1015" s="14"/>
      <c r="AY1015" s="14"/>
      <c r="AZ1015" s="14"/>
      <c r="BA1015" s="14"/>
      <c r="BB1015" s="14"/>
      <c r="BC1015" s="14"/>
      <c r="BD1015" s="14"/>
      <c r="BE1015" s="14"/>
      <c r="BF1015" s="14"/>
      <c r="BG1015" s="14"/>
      <c r="BH1015" s="14"/>
      <c r="BI1015" s="14"/>
      <c r="BJ1015" s="14"/>
      <c r="BK1015" s="14"/>
      <c r="BL1015" s="14"/>
    </row>
    <row r="1016" spans="1:64" x14ac:dyDescent="0.2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F1016" s="14"/>
      <c r="AG1016" s="14"/>
      <c r="AH1016" s="14"/>
      <c r="AI1016" s="14"/>
      <c r="AJ1016" s="14"/>
      <c r="AK1016" s="14"/>
      <c r="AL1016" s="14"/>
      <c r="AM1016" s="14"/>
      <c r="AN1016" s="14"/>
      <c r="AO1016" s="14"/>
      <c r="AP1016" s="14"/>
      <c r="AQ1016" s="14"/>
      <c r="AR1016" s="14"/>
      <c r="AS1016" s="14"/>
      <c r="AT1016" s="14"/>
      <c r="AU1016" s="14"/>
      <c r="AV1016" s="14"/>
      <c r="AW1016" s="14"/>
      <c r="AX1016" s="14"/>
      <c r="AY1016" s="14"/>
      <c r="AZ1016" s="14"/>
      <c r="BA1016" s="14"/>
      <c r="BB1016" s="14"/>
      <c r="BC1016" s="14"/>
      <c r="BD1016" s="14"/>
      <c r="BE1016" s="14"/>
      <c r="BF1016" s="14"/>
      <c r="BG1016" s="14"/>
      <c r="BH1016" s="14"/>
      <c r="BI1016" s="14"/>
      <c r="BJ1016" s="14"/>
      <c r="BK1016" s="14"/>
      <c r="BL1016" s="14"/>
    </row>
    <row r="1017" spans="1:64" x14ac:dyDescent="0.2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F1017" s="14"/>
      <c r="AG1017" s="14"/>
      <c r="AH1017" s="14"/>
      <c r="AI1017" s="14"/>
      <c r="AJ1017" s="14"/>
      <c r="AK1017" s="14"/>
      <c r="AL1017" s="14"/>
      <c r="AM1017" s="14"/>
      <c r="AN1017" s="14"/>
      <c r="AO1017" s="14"/>
      <c r="AP1017" s="14"/>
      <c r="AQ1017" s="14"/>
      <c r="AR1017" s="14"/>
      <c r="AS1017" s="14"/>
      <c r="AT1017" s="14"/>
      <c r="AU1017" s="14"/>
      <c r="AV1017" s="14"/>
      <c r="AW1017" s="14"/>
      <c r="AX1017" s="14"/>
      <c r="AY1017" s="14"/>
      <c r="AZ1017" s="14"/>
      <c r="BA1017" s="14"/>
      <c r="BB1017" s="14"/>
      <c r="BC1017" s="14"/>
      <c r="BD1017" s="14"/>
      <c r="BE1017" s="14"/>
      <c r="BF1017" s="14"/>
      <c r="BG1017" s="14"/>
      <c r="BH1017" s="14"/>
      <c r="BI1017" s="14"/>
      <c r="BJ1017" s="14"/>
      <c r="BK1017" s="14"/>
      <c r="BL1017" s="14"/>
    </row>
    <row r="1018" spans="1:64" x14ac:dyDescent="0.2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F1018" s="14"/>
      <c r="AG1018" s="14"/>
      <c r="AH1018" s="14"/>
      <c r="AI1018" s="14"/>
      <c r="AJ1018" s="14"/>
      <c r="AK1018" s="14"/>
      <c r="AL1018" s="14"/>
      <c r="AM1018" s="14"/>
      <c r="AN1018" s="14"/>
      <c r="AO1018" s="14"/>
      <c r="AP1018" s="14"/>
      <c r="AQ1018" s="14"/>
      <c r="AR1018" s="14"/>
      <c r="AS1018" s="14"/>
      <c r="AT1018" s="14"/>
      <c r="AU1018" s="14"/>
      <c r="AV1018" s="14"/>
      <c r="AW1018" s="14"/>
      <c r="AX1018" s="14"/>
      <c r="AY1018" s="14"/>
      <c r="AZ1018" s="14"/>
      <c r="BA1018" s="14"/>
      <c r="BB1018" s="14"/>
      <c r="BC1018" s="14"/>
      <c r="BD1018" s="14"/>
      <c r="BE1018" s="14"/>
      <c r="BF1018" s="14"/>
      <c r="BG1018" s="14"/>
      <c r="BH1018" s="14"/>
      <c r="BI1018" s="14"/>
      <c r="BJ1018" s="14"/>
      <c r="BK1018" s="14"/>
      <c r="BL1018" s="14"/>
    </row>
    <row r="1019" spans="1:64" x14ac:dyDescent="0.2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F1019" s="14"/>
      <c r="AG1019" s="14"/>
      <c r="AH1019" s="14"/>
      <c r="AI1019" s="14"/>
      <c r="AJ1019" s="14"/>
      <c r="AK1019" s="14"/>
      <c r="AL1019" s="14"/>
      <c r="AM1019" s="14"/>
      <c r="AN1019" s="14"/>
      <c r="AO1019" s="14"/>
      <c r="AP1019" s="14"/>
      <c r="AQ1019" s="14"/>
      <c r="AR1019" s="14"/>
      <c r="AS1019" s="14"/>
      <c r="AT1019" s="14"/>
      <c r="AU1019" s="14"/>
      <c r="AV1019" s="14"/>
      <c r="AW1019" s="14"/>
      <c r="AX1019" s="14"/>
      <c r="AY1019" s="14"/>
      <c r="AZ1019" s="14"/>
      <c r="BA1019" s="14"/>
      <c r="BB1019" s="14"/>
      <c r="BC1019" s="14"/>
      <c r="BD1019" s="14"/>
      <c r="BE1019" s="14"/>
      <c r="BF1019" s="14"/>
      <c r="BG1019" s="14"/>
      <c r="BH1019" s="14"/>
      <c r="BI1019" s="14"/>
      <c r="BJ1019" s="14"/>
      <c r="BK1019" s="14"/>
      <c r="BL1019" s="14"/>
    </row>
    <row r="1020" spans="1:64" x14ac:dyDescent="0.2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F1020" s="14"/>
      <c r="AG1020" s="14"/>
      <c r="AH1020" s="14"/>
      <c r="AI1020" s="14"/>
      <c r="AJ1020" s="14"/>
      <c r="AK1020" s="14"/>
      <c r="AL1020" s="14"/>
      <c r="AM1020" s="14"/>
      <c r="AN1020" s="14"/>
      <c r="AO1020" s="14"/>
      <c r="AP1020" s="14"/>
      <c r="AQ1020" s="14"/>
      <c r="AR1020" s="14"/>
      <c r="AS1020" s="14"/>
      <c r="AT1020" s="14"/>
      <c r="AU1020" s="14"/>
      <c r="AV1020" s="14"/>
      <c r="AW1020" s="14"/>
      <c r="AX1020" s="14"/>
      <c r="AY1020" s="14"/>
      <c r="AZ1020" s="14"/>
      <c r="BA1020" s="14"/>
      <c r="BB1020" s="14"/>
      <c r="BC1020" s="14"/>
      <c r="BD1020" s="14"/>
      <c r="BE1020" s="14"/>
      <c r="BF1020" s="14"/>
      <c r="BG1020" s="14"/>
      <c r="BH1020" s="14"/>
      <c r="BI1020" s="14"/>
      <c r="BJ1020" s="14"/>
      <c r="BK1020" s="14"/>
      <c r="BL1020" s="14"/>
    </row>
    <row r="1021" spans="1:64" x14ac:dyDescent="0.2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F1021" s="14"/>
      <c r="AG1021" s="14"/>
      <c r="AH1021" s="14"/>
      <c r="AI1021" s="14"/>
      <c r="AJ1021" s="14"/>
      <c r="AK1021" s="14"/>
      <c r="AL1021" s="14"/>
      <c r="AM1021" s="14"/>
      <c r="AN1021" s="14"/>
      <c r="AO1021" s="14"/>
      <c r="AP1021" s="14"/>
      <c r="AQ1021" s="14"/>
      <c r="AR1021" s="14"/>
      <c r="AS1021" s="14"/>
      <c r="AT1021" s="14"/>
      <c r="AU1021" s="14"/>
      <c r="AV1021" s="14"/>
      <c r="AW1021" s="14"/>
      <c r="AX1021" s="14"/>
      <c r="AY1021" s="14"/>
      <c r="AZ1021" s="14"/>
      <c r="BA1021" s="14"/>
      <c r="BB1021" s="14"/>
      <c r="BC1021" s="14"/>
      <c r="BD1021" s="14"/>
      <c r="BE1021" s="14"/>
      <c r="BF1021" s="14"/>
      <c r="BG1021" s="14"/>
      <c r="BH1021" s="14"/>
      <c r="BI1021" s="14"/>
      <c r="BJ1021" s="14"/>
      <c r="BK1021" s="14"/>
      <c r="BL1021" s="14"/>
    </row>
    <row r="1022" spans="1:64" x14ac:dyDescent="0.2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F1022" s="14"/>
      <c r="AG1022" s="14"/>
      <c r="AH1022" s="14"/>
      <c r="AI1022" s="14"/>
      <c r="AJ1022" s="14"/>
      <c r="AK1022" s="14"/>
      <c r="AL1022" s="14"/>
      <c r="AM1022" s="14"/>
      <c r="AN1022" s="14"/>
      <c r="AO1022" s="14"/>
      <c r="AP1022" s="14"/>
      <c r="AQ1022" s="14"/>
      <c r="AR1022" s="14"/>
      <c r="AS1022" s="14"/>
      <c r="AT1022" s="14"/>
      <c r="AU1022" s="14"/>
      <c r="AV1022" s="14"/>
      <c r="AW1022" s="14"/>
      <c r="AX1022" s="14"/>
      <c r="AY1022" s="14"/>
      <c r="AZ1022" s="14"/>
      <c r="BA1022" s="14"/>
      <c r="BB1022" s="14"/>
      <c r="BC1022" s="14"/>
      <c r="BD1022" s="14"/>
      <c r="BE1022" s="14"/>
      <c r="BF1022" s="14"/>
      <c r="BG1022" s="14"/>
      <c r="BH1022" s="14"/>
      <c r="BI1022" s="14"/>
      <c r="BJ1022" s="14"/>
      <c r="BK1022" s="14"/>
      <c r="BL1022" s="14"/>
    </row>
    <row r="1023" spans="1:64" x14ac:dyDescent="0.2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F1023" s="14"/>
      <c r="AG1023" s="14"/>
      <c r="AH1023" s="14"/>
      <c r="AI1023" s="14"/>
      <c r="AJ1023" s="14"/>
      <c r="AK1023" s="14"/>
      <c r="AL1023" s="14"/>
      <c r="AM1023" s="14"/>
      <c r="AN1023" s="14"/>
      <c r="AO1023" s="14"/>
      <c r="AP1023" s="14"/>
      <c r="AQ1023" s="14"/>
      <c r="AR1023" s="14"/>
      <c r="AS1023" s="14"/>
      <c r="AT1023" s="14"/>
      <c r="AU1023" s="14"/>
      <c r="AV1023" s="14"/>
      <c r="AW1023" s="14"/>
      <c r="AX1023" s="14"/>
      <c r="AY1023" s="14"/>
      <c r="AZ1023" s="14"/>
      <c r="BA1023" s="14"/>
      <c r="BB1023" s="14"/>
      <c r="BC1023" s="14"/>
      <c r="BD1023" s="14"/>
      <c r="BE1023" s="14"/>
      <c r="BF1023" s="14"/>
      <c r="BG1023" s="14"/>
      <c r="BH1023" s="14"/>
      <c r="BI1023" s="14"/>
      <c r="BJ1023" s="14"/>
      <c r="BK1023" s="14"/>
      <c r="BL1023" s="14"/>
    </row>
    <row r="1024" spans="1:64" x14ac:dyDescent="0.2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/>
      <c r="AJ1024" s="14"/>
      <c r="AK1024" s="14"/>
      <c r="AL1024" s="14"/>
      <c r="AM1024" s="14"/>
      <c r="AN1024" s="14"/>
      <c r="AO1024" s="14"/>
      <c r="AP1024" s="14"/>
      <c r="AQ1024" s="14"/>
      <c r="AR1024" s="14"/>
      <c r="AS1024" s="14"/>
      <c r="AT1024" s="14"/>
      <c r="AU1024" s="14"/>
      <c r="AV1024" s="14"/>
      <c r="AW1024" s="14"/>
      <c r="AX1024" s="14"/>
      <c r="AY1024" s="14"/>
      <c r="AZ1024" s="14"/>
      <c r="BA1024" s="14"/>
      <c r="BB1024" s="14"/>
      <c r="BC1024" s="14"/>
      <c r="BD1024" s="14"/>
      <c r="BE1024" s="14"/>
      <c r="BF1024" s="14"/>
      <c r="BG1024" s="14"/>
      <c r="BH1024" s="14"/>
      <c r="BI1024" s="14"/>
      <c r="BJ1024" s="14"/>
      <c r="BK1024" s="14"/>
      <c r="BL1024" s="14"/>
    </row>
    <row r="1025" spans="1:64" x14ac:dyDescent="0.2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F1025" s="14"/>
      <c r="AG1025" s="14"/>
      <c r="AH1025" s="14"/>
      <c r="AI1025" s="14"/>
      <c r="AJ1025" s="14"/>
      <c r="AK1025" s="14"/>
      <c r="AL1025" s="14"/>
      <c r="AM1025" s="14"/>
      <c r="AN1025" s="14"/>
      <c r="AO1025" s="14"/>
      <c r="AP1025" s="14"/>
      <c r="AQ1025" s="14"/>
      <c r="AR1025" s="14"/>
      <c r="AS1025" s="14"/>
      <c r="AT1025" s="14"/>
      <c r="AU1025" s="14"/>
      <c r="AV1025" s="14"/>
      <c r="AW1025" s="14"/>
      <c r="AX1025" s="14"/>
      <c r="AY1025" s="14"/>
      <c r="AZ1025" s="14"/>
      <c r="BA1025" s="14"/>
      <c r="BB1025" s="14"/>
      <c r="BC1025" s="14"/>
      <c r="BD1025" s="14"/>
      <c r="BE1025" s="14"/>
      <c r="BF1025" s="14"/>
      <c r="BG1025" s="14"/>
      <c r="BH1025" s="14"/>
      <c r="BI1025" s="14"/>
      <c r="BJ1025" s="14"/>
      <c r="BK1025" s="14"/>
      <c r="BL1025" s="14"/>
    </row>
    <row r="1026" spans="1:64" x14ac:dyDescent="0.2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F1026" s="14"/>
      <c r="AG1026" s="14"/>
      <c r="AH1026" s="14"/>
      <c r="AI1026" s="14"/>
      <c r="AJ1026" s="14"/>
      <c r="AK1026" s="14"/>
      <c r="AL1026" s="14"/>
      <c r="AM1026" s="14"/>
      <c r="AN1026" s="14"/>
      <c r="AO1026" s="14"/>
      <c r="AP1026" s="14"/>
      <c r="AQ1026" s="14"/>
      <c r="AR1026" s="14"/>
      <c r="AS1026" s="14"/>
      <c r="AT1026" s="14"/>
      <c r="AU1026" s="14"/>
      <c r="AV1026" s="14"/>
      <c r="AW1026" s="14"/>
      <c r="AX1026" s="14"/>
      <c r="AY1026" s="14"/>
      <c r="AZ1026" s="14"/>
      <c r="BA1026" s="14"/>
      <c r="BB1026" s="14"/>
      <c r="BC1026" s="14"/>
      <c r="BD1026" s="14"/>
      <c r="BE1026" s="14"/>
      <c r="BF1026" s="14"/>
      <c r="BG1026" s="14"/>
      <c r="BH1026" s="14"/>
      <c r="BI1026" s="14"/>
      <c r="BJ1026" s="14"/>
      <c r="BK1026" s="14"/>
      <c r="BL1026" s="14"/>
    </row>
    <row r="1027" spans="1:64" x14ac:dyDescent="0.2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F1027" s="14"/>
      <c r="AG1027" s="14"/>
      <c r="AH1027" s="14"/>
      <c r="AI1027" s="14"/>
      <c r="AJ1027" s="14"/>
      <c r="AK1027" s="14"/>
      <c r="AL1027" s="14"/>
      <c r="AM1027" s="14"/>
      <c r="AN1027" s="14"/>
      <c r="AO1027" s="14"/>
      <c r="AP1027" s="14"/>
      <c r="AQ1027" s="14"/>
      <c r="AR1027" s="14"/>
      <c r="AS1027" s="14"/>
      <c r="AT1027" s="14"/>
      <c r="AU1027" s="14"/>
      <c r="AV1027" s="14"/>
      <c r="AW1027" s="14"/>
      <c r="AX1027" s="14"/>
      <c r="AY1027" s="14"/>
      <c r="AZ1027" s="14"/>
      <c r="BA1027" s="14"/>
      <c r="BB1027" s="14"/>
      <c r="BC1027" s="14"/>
      <c r="BD1027" s="14"/>
      <c r="BE1027" s="14"/>
      <c r="BF1027" s="14"/>
      <c r="BG1027" s="14"/>
      <c r="BH1027" s="14"/>
      <c r="BI1027" s="14"/>
      <c r="BJ1027" s="14"/>
      <c r="BK1027" s="14"/>
      <c r="BL1027" s="14"/>
    </row>
    <row r="1028" spans="1:64" x14ac:dyDescent="0.2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F1028" s="14"/>
      <c r="AG1028" s="14"/>
      <c r="AH1028" s="14"/>
      <c r="AI1028" s="14"/>
      <c r="AJ1028" s="14"/>
      <c r="AK1028" s="14"/>
      <c r="AL1028" s="14"/>
      <c r="AM1028" s="14"/>
      <c r="AN1028" s="14"/>
      <c r="AO1028" s="14"/>
      <c r="AP1028" s="14"/>
      <c r="AQ1028" s="14"/>
      <c r="AR1028" s="14"/>
      <c r="AS1028" s="14"/>
      <c r="AT1028" s="14"/>
      <c r="AU1028" s="14"/>
      <c r="AV1028" s="14"/>
      <c r="AW1028" s="14"/>
      <c r="AX1028" s="14"/>
      <c r="AY1028" s="14"/>
      <c r="AZ1028" s="14"/>
      <c r="BA1028" s="14"/>
      <c r="BB1028" s="14"/>
      <c r="BC1028" s="14"/>
      <c r="BD1028" s="14"/>
      <c r="BE1028" s="14"/>
      <c r="BF1028" s="14"/>
      <c r="BG1028" s="14"/>
      <c r="BH1028" s="14"/>
      <c r="BI1028" s="14"/>
      <c r="BJ1028" s="14"/>
      <c r="BK1028" s="14"/>
      <c r="BL1028" s="14"/>
    </row>
    <row r="1029" spans="1:64" x14ac:dyDescent="0.2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F1029" s="14"/>
      <c r="AG1029" s="14"/>
      <c r="AH1029" s="14"/>
      <c r="AI1029" s="14"/>
      <c r="AJ1029" s="14"/>
      <c r="AK1029" s="14"/>
      <c r="AL1029" s="14"/>
      <c r="AM1029" s="14"/>
      <c r="AN1029" s="14"/>
      <c r="AO1029" s="14"/>
      <c r="AP1029" s="14"/>
      <c r="AQ1029" s="14"/>
      <c r="AR1029" s="14"/>
      <c r="AS1029" s="14"/>
      <c r="AT1029" s="14"/>
      <c r="AU1029" s="14"/>
      <c r="AV1029" s="14"/>
      <c r="AW1029" s="14"/>
      <c r="AX1029" s="14"/>
      <c r="AY1029" s="14"/>
      <c r="AZ1029" s="14"/>
      <c r="BA1029" s="14"/>
      <c r="BB1029" s="14"/>
      <c r="BC1029" s="14"/>
      <c r="BD1029" s="14"/>
      <c r="BE1029" s="14"/>
      <c r="BF1029" s="14"/>
      <c r="BG1029" s="14"/>
      <c r="BH1029" s="14"/>
      <c r="BI1029" s="14"/>
      <c r="BJ1029" s="14"/>
      <c r="BK1029" s="14"/>
      <c r="BL1029" s="14"/>
    </row>
    <row r="1030" spans="1:64" x14ac:dyDescent="0.2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F1030" s="14"/>
      <c r="AG1030" s="14"/>
      <c r="AH1030" s="14"/>
      <c r="AI1030" s="14"/>
      <c r="AJ1030" s="14"/>
      <c r="AK1030" s="14"/>
      <c r="AL1030" s="14"/>
      <c r="AM1030" s="14"/>
      <c r="AN1030" s="14"/>
      <c r="AO1030" s="14"/>
      <c r="AP1030" s="14"/>
      <c r="AQ1030" s="14"/>
      <c r="AR1030" s="14"/>
      <c r="AS1030" s="14"/>
      <c r="AT1030" s="14"/>
      <c r="AU1030" s="14"/>
      <c r="AV1030" s="14"/>
      <c r="AW1030" s="14"/>
      <c r="AX1030" s="14"/>
      <c r="AY1030" s="14"/>
      <c r="AZ1030" s="14"/>
      <c r="BA1030" s="14"/>
      <c r="BB1030" s="14"/>
      <c r="BC1030" s="14"/>
      <c r="BD1030" s="14"/>
      <c r="BE1030" s="14"/>
      <c r="BF1030" s="14"/>
      <c r="BG1030" s="14"/>
      <c r="BH1030" s="14"/>
      <c r="BI1030" s="14"/>
      <c r="BJ1030" s="14"/>
      <c r="BK1030" s="14"/>
      <c r="BL1030" s="14"/>
    </row>
    <row r="1031" spans="1:64" x14ac:dyDescent="0.2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F1031" s="14"/>
      <c r="AG1031" s="14"/>
      <c r="AH1031" s="14"/>
      <c r="AI1031" s="14"/>
      <c r="AJ1031" s="14"/>
      <c r="AK1031" s="14"/>
      <c r="AL1031" s="14"/>
      <c r="AM1031" s="14"/>
      <c r="AN1031" s="14"/>
      <c r="AO1031" s="14"/>
      <c r="AP1031" s="14"/>
      <c r="AQ1031" s="14"/>
      <c r="AR1031" s="14"/>
      <c r="AS1031" s="14"/>
      <c r="AT1031" s="14"/>
      <c r="AU1031" s="14"/>
      <c r="AV1031" s="14"/>
      <c r="AW1031" s="14"/>
      <c r="AX1031" s="14"/>
      <c r="AY1031" s="14"/>
      <c r="AZ1031" s="14"/>
      <c r="BA1031" s="14"/>
      <c r="BB1031" s="14"/>
      <c r="BC1031" s="14"/>
      <c r="BD1031" s="14"/>
      <c r="BE1031" s="14"/>
      <c r="BF1031" s="14"/>
      <c r="BG1031" s="14"/>
      <c r="BH1031" s="14"/>
      <c r="BI1031" s="14"/>
      <c r="BJ1031" s="14"/>
      <c r="BK1031" s="14"/>
      <c r="BL1031" s="14"/>
    </row>
    <row r="1032" spans="1:64" x14ac:dyDescent="0.2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F1032" s="14"/>
      <c r="AG1032" s="14"/>
      <c r="AH1032" s="14"/>
      <c r="AI1032" s="14"/>
      <c r="AJ1032" s="14"/>
      <c r="AK1032" s="14"/>
      <c r="AL1032" s="14"/>
      <c r="AM1032" s="14"/>
      <c r="AN1032" s="14"/>
      <c r="AO1032" s="14"/>
      <c r="AP1032" s="14"/>
      <c r="AQ1032" s="14"/>
      <c r="AR1032" s="14"/>
      <c r="AS1032" s="14"/>
      <c r="AT1032" s="14"/>
      <c r="AU1032" s="14"/>
      <c r="AV1032" s="14"/>
      <c r="AW1032" s="14"/>
      <c r="AX1032" s="14"/>
      <c r="AY1032" s="14"/>
      <c r="AZ1032" s="14"/>
      <c r="BA1032" s="14"/>
      <c r="BB1032" s="14"/>
      <c r="BC1032" s="14"/>
      <c r="BD1032" s="14"/>
      <c r="BE1032" s="14"/>
      <c r="BF1032" s="14"/>
      <c r="BG1032" s="14"/>
      <c r="BH1032" s="14"/>
      <c r="BI1032" s="14"/>
      <c r="BJ1032" s="14"/>
      <c r="BK1032" s="14"/>
      <c r="BL1032" s="14"/>
    </row>
    <row r="1033" spans="1:64" x14ac:dyDescent="0.2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F1033" s="14"/>
      <c r="AG1033" s="14"/>
      <c r="AH1033" s="14"/>
      <c r="AI1033" s="14"/>
      <c r="AJ1033" s="14"/>
      <c r="AK1033" s="14"/>
      <c r="AL1033" s="14"/>
      <c r="AM1033" s="14"/>
      <c r="AN1033" s="14"/>
      <c r="AO1033" s="14"/>
      <c r="AP1033" s="14"/>
      <c r="AQ1033" s="14"/>
      <c r="AR1033" s="14"/>
      <c r="AS1033" s="14"/>
      <c r="AT1033" s="14"/>
      <c r="AU1033" s="14"/>
      <c r="AV1033" s="14"/>
      <c r="AW1033" s="14"/>
      <c r="AX1033" s="14"/>
      <c r="AY1033" s="14"/>
      <c r="AZ1033" s="14"/>
      <c r="BA1033" s="14"/>
      <c r="BB1033" s="14"/>
      <c r="BC1033" s="14"/>
      <c r="BD1033" s="14"/>
      <c r="BE1033" s="14"/>
      <c r="BF1033" s="14"/>
      <c r="BG1033" s="14"/>
      <c r="BH1033" s="14"/>
      <c r="BI1033" s="14"/>
      <c r="BJ1033" s="14"/>
      <c r="BK1033" s="14"/>
      <c r="BL1033" s="14"/>
    </row>
    <row r="1034" spans="1:64" x14ac:dyDescent="0.2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F1034" s="14"/>
      <c r="AG1034" s="14"/>
      <c r="AH1034" s="14"/>
      <c r="AI1034" s="14"/>
      <c r="AJ1034" s="14"/>
      <c r="AK1034" s="14"/>
      <c r="AL1034" s="14"/>
      <c r="AM1034" s="14"/>
      <c r="AN1034" s="14"/>
      <c r="AO1034" s="14"/>
      <c r="AP1034" s="14"/>
      <c r="AQ1034" s="14"/>
      <c r="AR1034" s="14"/>
      <c r="AS1034" s="14"/>
      <c r="AT1034" s="14"/>
      <c r="AU1034" s="14"/>
      <c r="AV1034" s="14"/>
      <c r="AW1034" s="14"/>
      <c r="AX1034" s="14"/>
      <c r="AY1034" s="14"/>
      <c r="AZ1034" s="14"/>
      <c r="BA1034" s="14"/>
      <c r="BB1034" s="14"/>
      <c r="BC1034" s="14"/>
      <c r="BD1034" s="14"/>
      <c r="BE1034" s="14"/>
      <c r="BF1034" s="14"/>
      <c r="BG1034" s="14"/>
      <c r="BH1034" s="14"/>
      <c r="BI1034" s="14"/>
      <c r="BJ1034" s="14"/>
      <c r="BK1034" s="14"/>
      <c r="BL1034" s="14"/>
    </row>
    <row r="1035" spans="1:64" x14ac:dyDescent="0.2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F1035" s="14"/>
      <c r="AG1035" s="14"/>
      <c r="AH1035" s="14"/>
      <c r="AI1035" s="14"/>
      <c r="AJ1035" s="14"/>
      <c r="AK1035" s="14"/>
      <c r="AL1035" s="14"/>
      <c r="AM1035" s="14"/>
      <c r="AN1035" s="14"/>
      <c r="AO1035" s="14"/>
      <c r="AP1035" s="14"/>
      <c r="AQ1035" s="14"/>
      <c r="AR1035" s="14"/>
      <c r="AS1035" s="14"/>
      <c r="AT1035" s="14"/>
      <c r="AU1035" s="14"/>
      <c r="AV1035" s="14"/>
      <c r="AW1035" s="14"/>
      <c r="AX1035" s="14"/>
      <c r="AY1035" s="14"/>
      <c r="AZ1035" s="14"/>
      <c r="BA1035" s="14"/>
      <c r="BB1035" s="14"/>
      <c r="BC1035" s="14"/>
      <c r="BD1035" s="14"/>
      <c r="BE1035" s="14"/>
      <c r="BF1035" s="14"/>
      <c r="BG1035" s="14"/>
      <c r="BH1035" s="14"/>
      <c r="BI1035" s="14"/>
      <c r="BJ1035" s="14"/>
      <c r="BK1035" s="14"/>
      <c r="BL1035" s="14"/>
    </row>
    <row r="1036" spans="1:64" x14ac:dyDescent="0.2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F1036" s="14"/>
      <c r="AG1036" s="14"/>
      <c r="AH1036" s="14"/>
      <c r="AI1036" s="14"/>
      <c r="AJ1036" s="14"/>
      <c r="AK1036" s="14"/>
      <c r="AL1036" s="14"/>
      <c r="AM1036" s="14"/>
      <c r="AN1036" s="14"/>
      <c r="AO1036" s="14"/>
      <c r="AP1036" s="14"/>
      <c r="AQ1036" s="14"/>
      <c r="AR1036" s="14"/>
      <c r="AS1036" s="14"/>
      <c r="AT1036" s="14"/>
      <c r="AU1036" s="14"/>
      <c r="AV1036" s="14"/>
      <c r="AW1036" s="14"/>
      <c r="AX1036" s="14"/>
      <c r="AY1036" s="14"/>
      <c r="AZ1036" s="14"/>
      <c r="BA1036" s="14"/>
      <c r="BB1036" s="14"/>
      <c r="BC1036" s="14"/>
      <c r="BD1036" s="14"/>
      <c r="BE1036" s="14"/>
      <c r="BF1036" s="14"/>
      <c r="BG1036" s="14"/>
      <c r="BH1036" s="14"/>
      <c r="BI1036" s="14"/>
      <c r="BJ1036" s="14"/>
      <c r="BK1036" s="14"/>
      <c r="BL1036" s="14"/>
    </row>
    <row r="1037" spans="1:64" x14ac:dyDescent="0.2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F1037" s="14"/>
      <c r="AG1037" s="14"/>
      <c r="AH1037" s="14"/>
      <c r="AI1037" s="14"/>
      <c r="AJ1037" s="14"/>
      <c r="AK1037" s="14"/>
      <c r="AL1037" s="14"/>
      <c r="AM1037" s="14"/>
      <c r="AN1037" s="14"/>
      <c r="AO1037" s="14"/>
      <c r="AP1037" s="14"/>
      <c r="AQ1037" s="14"/>
      <c r="AR1037" s="14"/>
      <c r="AS1037" s="14"/>
      <c r="AT1037" s="14"/>
      <c r="AU1037" s="14"/>
      <c r="AV1037" s="14"/>
      <c r="AW1037" s="14"/>
      <c r="AX1037" s="14"/>
      <c r="AY1037" s="14"/>
      <c r="AZ1037" s="14"/>
      <c r="BA1037" s="14"/>
      <c r="BB1037" s="14"/>
      <c r="BC1037" s="14"/>
      <c r="BD1037" s="14"/>
      <c r="BE1037" s="14"/>
      <c r="BF1037" s="14"/>
      <c r="BG1037" s="14"/>
      <c r="BH1037" s="14"/>
      <c r="BI1037" s="14"/>
      <c r="BJ1037" s="14"/>
      <c r="BK1037" s="14"/>
      <c r="BL1037" s="14"/>
    </row>
    <row r="1038" spans="1:64" x14ac:dyDescent="0.2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F1038" s="14"/>
      <c r="AG1038" s="14"/>
      <c r="AH1038" s="14"/>
      <c r="AI1038" s="14"/>
      <c r="AJ1038" s="14"/>
      <c r="AK1038" s="14"/>
      <c r="AL1038" s="14"/>
      <c r="AM1038" s="14"/>
      <c r="AN1038" s="14"/>
      <c r="AO1038" s="14"/>
      <c r="AP1038" s="14"/>
      <c r="AQ1038" s="14"/>
      <c r="AR1038" s="14"/>
      <c r="AS1038" s="14"/>
      <c r="AT1038" s="14"/>
      <c r="AU1038" s="14"/>
      <c r="AV1038" s="14"/>
      <c r="AW1038" s="14"/>
      <c r="AX1038" s="14"/>
      <c r="AY1038" s="14"/>
      <c r="AZ1038" s="14"/>
      <c r="BA1038" s="14"/>
      <c r="BB1038" s="14"/>
      <c r="BC1038" s="14"/>
      <c r="BD1038" s="14"/>
      <c r="BE1038" s="14"/>
      <c r="BF1038" s="14"/>
      <c r="BG1038" s="14"/>
      <c r="BH1038" s="14"/>
      <c r="BI1038" s="14"/>
      <c r="BJ1038" s="14"/>
      <c r="BK1038" s="14"/>
      <c r="BL1038" s="14"/>
    </row>
    <row r="1039" spans="1:64" x14ac:dyDescent="0.2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F1039" s="14"/>
      <c r="AG1039" s="14"/>
      <c r="AH1039" s="14"/>
      <c r="AI1039" s="14"/>
      <c r="AJ1039" s="14"/>
      <c r="AK1039" s="14"/>
      <c r="AL1039" s="14"/>
      <c r="AM1039" s="14"/>
      <c r="AN1039" s="14"/>
      <c r="AO1039" s="14"/>
      <c r="AP1039" s="14"/>
      <c r="AQ1039" s="14"/>
      <c r="AR1039" s="14"/>
      <c r="AS1039" s="14"/>
      <c r="AT1039" s="14"/>
      <c r="AU1039" s="14"/>
      <c r="AV1039" s="14"/>
      <c r="AW1039" s="14"/>
      <c r="AX1039" s="14"/>
      <c r="AY1039" s="14"/>
      <c r="AZ1039" s="14"/>
      <c r="BA1039" s="14"/>
      <c r="BB1039" s="14"/>
      <c r="BC1039" s="14"/>
      <c r="BD1039" s="14"/>
      <c r="BE1039" s="14"/>
      <c r="BF1039" s="14"/>
      <c r="BG1039" s="14"/>
      <c r="BH1039" s="14"/>
      <c r="BI1039" s="14"/>
      <c r="BJ1039" s="14"/>
      <c r="BK1039" s="14"/>
      <c r="BL1039" s="14"/>
    </row>
    <row r="1040" spans="1:64" x14ac:dyDescent="0.2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F1040" s="14"/>
      <c r="AG1040" s="14"/>
      <c r="AH1040" s="14"/>
      <c r="AI1040" s="14"/>
      <c r="AJ1040" s="14"/>
      <c r="AK1040" s="14"/>
      <c r="AL1040" s="14"/>
      <c r="AM1040" s="14"/>
      <c r="AN1040" s="14"/>
      <c r="AO1040" s="14"/>
      <c r="AP1040" s="14"/>
      <c r="AQ1040" s="14"/>
      <c r="AR1040" s="14"/>
      <c r="AS1040" s="14"/>
      <c r="AT1040" s="14"/>
      <c r="AU1040" s="14"/>
      <c r="AV1040" s="14"/>
      <c r="AW1040" s="14"/>
      <c r="AX1040" s="14"/>
      <c r="AY1040" s="14"/>
      <c r="AZ1040" s="14"/>
      <c r="BA1040" s="14"/>
      <c r="BB1040" s="14"/>
      <c r="BC1040" s="14"/>
      <c r="BD1040" s="14"/>
      <c r="BE1040" s="14"/>
      <c r="BF1040" s="14"/>
      <c r="BG1040" s="14"/>
      <c r="BH1040" s="14"/>
      <c r="BI1040" s="14"/>
      <c r="BJ1040" s="14"/>
      <c r="BK1040" s="14"/>
      <c r="BL1040" s="14"/>
    </row>
    <row r="1041" spans="1:64" x14ac:dyDescent="0.2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F1041" s="14"/>
      <c r="AG1041" s="14"/>
      <c r="AH1041" s="14"/>
      <c r="AI1041" s="14"/>
      <c r="AJ1041" s="14"/>
      <c r="AK1041" s="14"/>
      <c r="AL1041" s="14"/>
      <c r="AM1041" s="14"/>
      <c r="AN1041" s="14"/>
      <c r="AO1041" s="14"/>
      <c r="AP1041" s="14"/>
      <c r="AQ1041" s="14"/>
      <c r="AR1041" s="14"/>
      <c r="AS1041" s="14"/>
      <c r="AT1041" s="14"/>
      <c r="AU1041" s="14"/>
      <c r="AV1041" s="14"/>
      <c r="AW1041" s="14"/>
      <c r="AX1041" s="14"/>
      <c r="AY1041" s="14"/>
      <c r="AZ1041" s="14"/>
      <c r="BA1041" s="14"/>
      <c r="BB1041" s="14"/>
      <c r="BC1041" s="14"/>
      <c r="BD1041" s="14"/>
      <c r="BE1041" s="14"/>
      <c r="BF1041" s="14"/>
      <c r="BG1041" s="14"/>
      <c r="BH1041" s="14"/>
      <c r="BI1041" s="14"/>
      <c r="BJ1041" s="14"/>
      <c r="BK1041" s="14"/>
      <c r="BL1041" s="14"/>
    </row>
    <row r="1042" spans="1:64" x14ac:dyDescent="0.2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F1042" s="14"/>
      <c r="AG1042" s="14"/>
      <c r="AH1042" s="14"/>
      <c r="AI1042" s="14"/>
      <c r="AJ1042" s="14"/>
      <c r="AK1042" s="14"/>
      <c r="AL1042" s="14"/>
      <c r="AM1042" s="14"/>
      <c r="AN1042" s="14"/>
      <c r="AO1042" s="14"/>
      <c r="AP1042" s="14"/>
      <c r="AQ1042" s="14"/>
      <c r="AR1042" s="14"/>
      <c r="AS1042" s="14"/>
      <c r="AT1042" s="14"/>
      <c r="AU1042" s="14"/>
      <c r="AV1042" s="14"/>
      <c r="AW1042" s="14"/>
      <c r="AX1042" s="14"/>
      <c r="AY1042" s="14"/>
      <c r="AZ1042" s="14"/>
      <c r="BA1042" s="14"/>
      <c r="BB1042" s="14"/>
      <c r="BC1042" s="14"/>
      <c r="BD1042" s="14"/>
      <c r="BE1042" s="14"/>
      <c r="BF1042" s="14"/>
      <c r="BG1042" s="14"/>
      <c r="BH1042" s="14"/>
      <c r="BI1042" s="14"/>
      <c r="BJ1042" s="14"/>
      <c r="BK1042" s="14"/>
      <c r="BL1042" s="14"/>
    </row>
    <row r="1043" spans="1:64" x14ac:dyDescent="0.2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F1043" s="14"/>
      <c r="AG1043" s="14"/>
      <c r="AH1043" s="14"/>
      <c r="AI1043" s="14"/>
      <c r="AJ1043" s="14"/>
      <c r="AK1043" s="14"/>
      <c r="AL1043" s="14"/>
      <c r="AM1043" s="14"/>
      <c r="AN1043" s="14"/>
      <c r="AO1043" s="14"/>
      <c r="AP1043" s="14"/>
      <c r="AQ1043" s="14"/>
      <c r="AR1043" s="14"/>
      <c r="AS1043" s="14"/>
      <c r="AT1043" s="14"/>
      <c r="AU1043" s="14"/>
      <c r="AV1043" s="14"/>
      <c r="AW1043" s="14"/>
      <c r="AX1043" s="14"/>
      <c r="AY1043" s="14"/>
      <c r="AZ1043" s="14"/>
      <c r="BA1043" s="14"/>
      <c r="BB1043" s="14"/>
      <c r="BC1043" s="14"/>
      <c r="BD1043" s="14"/>
      <c r="BE1043" s="14"/>
      <c r="BF1043" s="14"/>
      <c r="BG1043" s="14"/>
      <c r="BH1043" s="14"/>
      <c r="BI1043" s="14"/>
      <c r="BJ1043" s="14"/>
      <c r="BK1043" s="14"/>
      <c r="BL1043" s="14"/>
    </row>
    <row r="1044" spans="1:64" x14ac:dyDescent="0.2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F1044" s="14"/>
      <c r="AG1044" s="14"/>
      <c r="AH1044" s="14"/>
      <c r="AI1044" s="14"/>
      <c r="AJ1044" s="14"/>
      <c r="AK1044" s="14"/>
      <c r="AL1044" s="14"/>
      <c r="AM1044" s="14"/>
      <c r="AN1044" s="14"/>
      <c r="AO1044" s="14"/>
      <c r="AP1044" s="14"/>
      <c r="AQ1044" s="14"/>
      <c r="AR1044" s="14"/>
      <c r="AS1044" s="14"/>
      <c r="AT1044" s="14"/>
      <c r="AU1044" s="14"/>
      <c r="AV1044" s="14"/>
      <c r="AW1044" s="14"/>
      <c r="AX1044" s="14"/>
      <c r="AY1044" s="14"/>
      <c r="AZ1044" s="14"/>
      <c r="BA1044" s="14"/>
      <c r="BB1044" s="14"/>
      <c r="BC1044" s="14"/>
      <c r="BD1044" s="14"/>
      <c r="BE1044" s="14"/>
      <c r="BF1044" s="14"/>
      <c r="BG1044" s="14"/>
      <c r="BH1044" s="14"/>
      <c r="BI1044" s="14"/>
      <c r="BJ1044" s="14"/>
      <c r="BK1044" s="14"/>
      <c r="BL1044" s="14"/>
    </row>
    <row r="1045" spans="1:64" x14ac:dyDescent="0.2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F1045" s="14"/>
      <c r="AG1045" s="14"/>
      <c r="AH1045" s="14"/>
      <c r="AI1045" s="14"/>
      <c r="AJ1045" s="14"/>
      <c r="AK1045" s="14"/>
      <c r="AL1045" s="14"/>
      <c r="AM1045" s="14"/>
      <c r="AN1045" s="14"/>
      <c r="AO1045" s="14"/>
      <c r="AP1045" s="14"/>
      <c r="AQ1045" s="14"/>
      <c r="AR1045" s="14"/>
      <c r="AS1045" s="14"/>
      <c r="AT1045" s="14"/>
      <c r="AU1045" s="14"/>
      <c r="AV1045" s="14"/>
      <c r="AW1045" s="14"/>
      <c r="AX1045" s="14"/>
      <c r="AY1045" s="14"/>
      <c r="AZ1045" s="14"/>
      <c r="BA1045" s="14"/>
      <c r="BB1045" s="14"/>
      <c r="BC1045" s="14"/>
      <c r="BD1045" s="14"/>
      <c r="BE1045" s="14"/>
      <c r="BF1045" s="14"/>
      <c r="BG1045" s="14"/>
      <c r="BH1045" s="14"/>
      <c r="BI1045" s="14"/>
      <c r="BJ1045" s="14"/>
      <c r="BK1045" s="14"/>
      <c r="BL1045" s="14"/>
    </row>
    <row r="1046" spans="1:64" x14ac:dyDescent="0.2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F1046" s="14"/>
      <c r="AG1046" s="14"/>
      <c r="AH1046" s="14"/>
      <c r="AI1046" s="14"/>
      <c r="AJ1046" s="14"/>
      <c r="AK1046" s="14"/>
      <c r="AL1046" s="14"/>
      <c r="AM1046" s="14"/>
      <c r="AN1046" s="14"/>
      <c r="AO1046" s="14"/>
      <c r="AP1046" s="14"/>
      <c r="AQ1046" s="14"/>
      <c r="AR1046" s="14"/>
      <c r="AS1046" s="14"/>
      <c r="AT1046" s="14"/>
      <c r="AU1046" s="14"/>
      <c r="AV1046" s="14"/>
      <c r="AW1046" s="14"/>
      <c r="AX1046" s="14"/>
      <c r="AY1046" s="14"/>
      <c r="AZ1046" s="14"/>
      <c r="BA1046" s="14"/>
      <c r="BB1046" s="14"/>
      <c r="BC1046" s="14"/>
      <c r="BD1046" s="14"/>
      <c r="BE1046" s="14"/>
      <c r="BF1046" s="14"/>
      <c r="BG1046" s="14"/>
      <c r="BH1046" s="14"/>
      <c r="BI1046" s="14"/>
      <c r="BJ1046" s="14"/>
      <c r="BK1046" s="14"/>
      <c r="BL1046" s="14"/>
    </row>
    <row r="1047" spans="1:64" x14ac:dyDescent="0.2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F1047" s="14"/>
      <c r="AG1047" s="14"/>
      <c r="AH1047" s="14"/>
      <c r="AI1047" s="14"/>
      <c r="AJ1047" s="14"/>
      <c r="AK1047" s="14"/>
      <c r="AL1047" s="14"/>
      <c r="AM1047" s="14"/>
      <c r="AN1047" s="14"/>
      <c r="AO1047" s="14"/>
      <c r="AP1047" s="14"/>
      <c r="AQ1047" s="14"/>
      <c r="AR1047" s="14"/>
      <c r="AS1047" s="14"/>
      <c r="AT1047" s="14"/>
      <c r="AU1047" s="14"/>
      <c r="AV1047" s="14"/>
      <c r="AW1047" s="14"/>
      <c r="AX1047" s="14"/>
      <c r="AY1047" s="14"/>
      <c r="AZ1047" s="14"/>
      <c r="BA1047" s="14"/>
      <c r="BB1047" s="14"/>
      <c r="BC1047" s="14"/>
      <c r="BD1047" s="14"/>
      <c r="BE1047" s="14"/>
      <c r="BF1047" s="14"/>
      <c r="BG1047" s="14"/>
      <c r="BH1047" s="14"/>
      <c r="BI1047" s="14"/>
      <c r="BJ1047" s="14"/>
      <c r="BK1047" s="14"/>
      <c r="BL1047" s="14"/>
    </row>
    <row r="1048" spans="1:64" x14ac:dyDescent="0.2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F1048" s="14"/>
      <c r="AG1048" s="14"/>
      <c r="AH1048" s="14"/>
      <c r="AI1048" s="14"/>
      <c r="AJ1048" s="14"/>
      <c r="AK1048" s="14"/>
      <c r="AL1048" s="14"/>
      <c r="AM1048" s="14"/>
      <c r="AN1048" s="14"/>
      <c r="AO1048" s="14"/>
      <c r="AP1048" s="14"/>
      <c r="AQ1048" s="14"/>
      <c r="AR1048" s="14"/>
      <c r="AS1048" s="14"/>
      <c r="AT1048" s="14"/>
      <c r="AU1048" s="14"/>
      <c r="AV1048" s="14"/>
      <c r="AW1048" s="14"/>
      <c r="AX1048" s="14"/>
      <c r="AY1048" s="14"/>
      <c r="AZ1048" s="14"/>
      <c r="BA1048" s="14"/>
      <c r="BB1048" s="14"/>
      <c r="BC1048" s="14"/>
      <c r="BD1048" s="14"/>
      <c r="BE1048" s="14"/>
      <c r="BF1048" s="14"/>
      <c r="BG1048" s="14"/>
      <c r="BH1048" s="14"/>
      <c r="BI1048" s="14"/>
      <c r="BJ1048" s="14"/>
      <c r="BK1048" s="14"/>
      <c r="BL1048" s="14"/>
    </row>
  </sheetData>
  <mergeCells count="2">
    <mergeCell ref="J1:K1"/>
    <mergeCell ref="J14:K14"/>
  </mergeCells>
  <dataValidations count="3"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8:K10" xr:uid="{00000000-0002-0000-0200-000000000000}">
      <formula1>1</formula1>
      <formula2>3</formula2>
    </dataValidation>
    <dataValidation type="decimal" showErrorMessage="1" errorTitle="Fehler!!!" error="Es sind nur Punkte im Bereich von 0,0 bis 100,0 mit einer Dezimalstelle erlaubt!" sqref="C3:D5 C8:C9" xr:uid="{00000000-0002-0000-0200-000001000000}">
      <formula1>0</formula1>
      <formula2>100</formula2>
    </dataValidation>
    <dataValidation operator="equal" allowBlank="1" showErrorMessage="1" sqref="C6:D6 C12:D12" xr:uid="{00000000-0002-0000-0200-000002000000}">
      <formula1>0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9" orientation="landscape" horizontalDpi="300" verticalDpi="300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50</vt:lpstr>
      <vt:lpstr>Table</vt:lpstr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Christiane Heunisch</dc:creator>
  <dc:description/>
  <cp:lastModifiedBy>Brückner Maresa</cp:lastModifiedBy>
  <cp:revision>198</cp:revision>
  <cp:lastPrinted>2007-06-01T08:43:52Z</cp:lastPrinted>
  <dcterms:created xsi:type="dcterms:W3CDTF">2007-05-01T14:11:39Z</dcterms:created>
  <dcterms:modified xsi:type="dcterms:W3CDTF">2025-05-20T08:33:19Z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